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53222"/>
  <mc:AlternateContent xmlns:mc="http://schemas.openxmlformats.org/markup-compatibility/2006">
    <mc:Choice Requires="x15">
      <x15ac:absPath xmlns:x15ac="http://schemas.microsoft.com/office/spreadsheetml/2010/11/ac" url="C:\Users\amgonzalez\Desktop\Anita\Licitaciones Ley 20032\Autoriza Convocatoria y otros\2018\8° Concurso Programa 24 Horas\"/>
    </mc:Choice>
  </mc:AlternateContent>
  <bookViews>
    <workbookView xWindow="14055" yWindow="120" windowWidth="13860" windowHeight="12510"/>
  </bookViews>
  <sheets>
    <sheet name="Anexo N°1 Sustituido" sheetId="1" r:id="rId1"/>
  </sheets>
  <definedNames>
    <definedName name="_xlnm._FilterDatabase" localSheetId="0" hidden="1">'Anexo N°1 Sustituido'!$A$2:$M$68</definedName>
    <definedName name="_xlnm.Print_Area" localSheetId="0">'Anexo N°1 Sustituido'!$A$1:$M$68</definedName>
  </definedNames>
  <calcPr calcId="152511"/>
</workbook>
</file>

<file path=xl/calcChain.xml><?xml version="1.0" encoding="utf-8"?>
<calcChain xmlns="http://schemas.openxmlformats.org/spreadsheetml/2006/main">
  <c r="K10" i="1" l="1"/>
  <c r="L10" i="1" s="1"/>
  <c r="K68" i="1"/>
  <c r="K14" i="1" l="1"/>
  <c r="L14" i="1" s="1"/>
  <c r="K18" i="1"/>
  <c r="L18" i="1" s="1"/>
  <c r="K19" i="1"/>
  <c r="L19" i="1" s="1"/>
  <c r="K20" i="1"/>
  <c r="L20" i="1" s="1"/>
  <c r="K21" i="1"/>
  <c r="L21" i="1" s="1"/>
  <c r="L68" i="1"/>
  <c r="K3" i="1"/>
  <c r="L3" i="1" s="1"/>
  <c r="K4" i="1"/>
  <c r="L4" i="1" s="1"/>
  <c r="K5" i="1"/>
  <c r="L5" i="1" s="1"/>
  <c r="K9" i="1"/>
  <c r="L9" i="1" s="1"/>
  <c r="K11" i="1"/>
  <c r="L11" i="1" s="1"/>
  <c r="K12" i="1"/>
  <c r="L12" i="1" s="1"/>
  <c r="K13" i="1"/>
  <c r="L13" i="1" s="1"/>
  <c r="K17" i="1"/>
  <c r="L17" i="1" s="1"/>
  <c r="K27" i="1"/>
  <c r="L27" i="1" s="1"/>
  <c r="K28" i="1"/>
  <c r="L28" i="1" s="1"/>
  <c r="K29" i="1"/>
  <c r="L29" i="1" s="1"/>
  <c r="K30" i="1"/>
  <c r="L30" i="1" s="1"/>
  <c r="K31" i="1"/>
  <c r="L31" i="1" s="1"/>
  <c r="K32" i="1"/>
  <c r="L32" i="1" s="1"/>
  <c r="K33" i="1"/>
  <c r="L33" i="1" s="1"/>
  <c r="K34" i="1"/>
  <c r="L34" i="1" s="1"/>
  <c r="K35" i="1"/>
  <c r="L35" i="1" s="1"/>
  <c r="K36" i="1"/>
  <c r="L36" i="1" s="1"/>
  <c r="K37" i="1"/>
  <c r="L37" i="1" s="1"/>
  <c r="K38" i="1"/>
  <c r="L38" i="1" s="1"/>
  <c r="K39" i="1"/>
  <c r="L39" i="1" s="1"/>
  <c r="K40" i="1"/>
  <c r="L40" i="1" s="1"/>
  <c r="K41" i="1"/>
  <c r="L41" i="1" s="1"/>
  <c r="K42" i="1"/>
  <c r="L42" i="1" s="1"/>
  <c r="K43" i="1"/>
  <c r="L43" i="1" s="1"/>
  <c r="K44" i="1"/>
  <c r="L44" i="1" s="1"/>
  <c r="K45" i="1"/>
  <c r="L45" i="1" s="1"/>
  <c r="K46" i="1"/>
  <c r="L46" i="1" s="1"/>
  <c r="K47" i="1"/>
  <c r="L47" i="1" s="1"/>
  <c r="K48" i="1"/>
  <c r="L48" i="1" s="1"/>
  <c r="K49" i="1"/>
  <c r="L49" i="1" s="1"/>
  <c r="K50" i="1"/>
  <c r="L50" i="1" s="1"/>
  <c r="K51" i="1"/>
  <c r="L51" i="1" s="1"/>
  <c r="K52" i="1"/>
  <c r="L52" i="1" s="1"/>
  <c r="K53" i="1"/>
  <c r="L53" i="1" s="1"/>
  <c r="K54" i="1"/>
  <c r="L54" i="1" s="1"/>
  <c r="K55" i="1"/>
  <c r="L55" i="1" s="1"/>
  <c r="K56" i="1"/>
  <c r="L56" i="1" s="1"/>
  <c r="K57" i="1"/>
  <c r="L57" i="1" s="1"/>
  <c r="K58" i="1"/>
  <c r="L58" i="1" s="1"/>
  <c r="K59" i="1"/>
  <c r="L59" i="1" s="1"/>
  <c r="K60" i="1"/>
  <c r="L60" i="1" s="1"/>
  <c r="K61" i="1"/>
  <c r="L61" i="1" s="1"/>
  <c r="K62" i="1"/>
  <c r="L62" i="1" s="1"/>
  <c r="K63" i="1"/>
  <c r="L63" i="1" s="1"/>
  <c r="K64" i="1"/>
  <c r="L64" i="1" s="1"/>
  <c r="K65" i="1"/>
  <c r="L65" i="1" s="1"/>
  <c r="K66" i="1"/>
  <c r="L66" i="1" s="1"/>
  <c r="K67" i="1"/>
  <c r="L67" i="1" s="1"/>
  <c r="K7" i="1"/>
  <c r="L7" i="1" s="1"/>
  <c r="K8" i="1"/>
  <c r="L8" i="1" s="1"/>
  <c r="K15" i="1"/>
  <c r="L15" i="1" s="1"/>
  <c r="K6" i="1"/>
  <c r="K26" i="1"/>
  <c r="L26" i="1" s="1"/>
  <c r="K25" i="1"/>
  <c r="L25" i="1" s="1"/>
  <c r="K24" i="1"/>
  <c r="L24" i="1" s="1"/>
  <c r="K23" i="1"/>
  <c r="L23" i="1" s="1"/>
  <c r="K22" i="1"/>
  <c r="L22" i="1" s="1"/>
  <c r="K16" i="1"/>
  <c r="L16" i="1" s="1"/>
  <c r="L6" i="1" l="1"/>
</calcChain>
</file>

<file path=xl/sharedStrings.xml><?xml version="1.0" encoding="utf-8"?>
<sst xmlns="http://schemas.openxmlformats.org/spreadsheetml/2006/main" count="419" uniqueCount="88">
  <si>
    <t xml:space="preserve">REGIÓN </t>
  </si>
  <si>
    <t>CÓDIGO LICITACIÓN</t>
  </si>
  <si>
    <t>TIPO</t>
  </si>
  <si>
    <t>MODELO</t>
  </si>
  <si>
    <t>COMUNA BASE</t>
  </si>
  <si>
    <t>FOCALIZACIÓN TERRITORIAL</t>
  </si>
  <si>
    <t>PLAZAS</t>
  </si>
  <si>
    <t>EDAD</t>
  </si>
  <si>
    <t>SEXO</t>
  </si>
  <si>
    <t>COSTO NIÑO MES</t>
  </si>
  <si>
    <t>MONTO ANUAL</t>
  </si>
  <si>
    <t>MONTO PERIODO A LICITAR</t>
  </si>
  <si>
    <t>PERIODO A LICITAR (AÑOS)</t>
  </si>
  <si>
    <t>PROGRAMAS</t>
  </si>
  <si>
    <t>PIE</t>
  </si>
  <si>
    <t>ANTOFAGASTA</t>
  </si>
  <si>
    <t>0 a 17 años 11 meses y 29 días</t>
  </si>
  <si>
    <t>A</t>
  </si>
  <si>
    <t>PDE</t>
  </si>
  <si>
    <t xml:space="preserve">COMUNAL </t>
  </si>
  <si>
    <t>PDC</t>
  </si>
  <si>
    <t>COQUIMBO</t>
  </si>
  <si>
    <t>PROGRAMA</t>
  </si>
  <si>
    <t xml:space="preserve">VIÑA DEL MAR </t>
  </si>
  <si>
    <t>PUDAHUEL</t>
  </si>
  <si>
    <t>PPF</t>
  </si>
  <si>
    <t>CONCHALÍ</t>
  </si>
  <si>
    <t xml:space="preserve">LO PRADO </t>
  </si>
  <si>
    <t>LAMPA</t>
  </si>
  <si>
    <t>QUILICURA</t>
  </si>
  <si>
    <t>COPIAPÓ</t>
  </si>
  <si>
    <t>RANCAGUA</t>
  </si>
  <si>
    <t>TALCA</t>
  </si>
  <si>
    <t xml:space="preserve">PROGRAMAS </t>
  </si>
  <si>
    <t>ARICA</t>
  </si>
  <si>
    <t>IQUIQUE</t>
  </si>
  <si>
    <t>CALAMA</t>
  </si>
  <si>
    <t>VIÑA DEL MAR</t>
  </si>
  <si>
    <t xml:space="preserve">PUDAHUEL </t>
  </si>
  <si>
    <t>RECOLETA</t>
  </si>
  <si>
    <t>UNIDAD VECINAL DE LA 1 A LA 15</t>
  </si>
  <si>
    <t>UNIDAD VECINAL DE LA 16 A LA 35</t>
  </si>
  <si>
    <t>SAN BERNARDO</t>
  </si>
  <si>
    <t>EL BOSQUE</t>
  </si>
  <si>
    <t xml:space="preserve">PIE </t>
  </si>
  <si>
    <t xml:space="preserve">LA FLORIDA </t>
  </si>
  <si>
    <t>LA PINTANA</t>
  </si>
  <si>
    <t>PEÑALOLEN</t>
  </si>
  <si>
    <t>LA FAENA, PEÑALOLÉN ALTO</t>
  </si>
  <si>
    <t>MAIPÚ</t>
  </si>
  <si>
    <t>LO ESPEJO</t>
  </si>
  <si>
    <t>PUENTE ALTO</t>
  </si>
  <si>
    <t>LA GRANJA</t>
  </si>
  <si>
    <t>LO PRADO</t>
  </si>
  <si>
    <t>SAN RAMÓN</t>
  </si>
  <si>
    <t>COMUNAL</t>
  </si>
  <si>
    <t>SAN JOAQUÍN</t>
  </si>
  <si>
    <t>SUR:LO OVALLE; NORTE: SALVADOR ALLENDE; PONIENTE: SANTA ROSA; ORIENTE: VICUÑA MACKENNA</t>
  </si>
  <si>
    <t>SUR: SALVADOR ALLENDE; NORTE: CALLE SANTA MARIA; PONIENTE SANTA ROSA; ORIENTE: VICUÑA MACKENNA</t>
  </si>
  <si>
    <t>MACUL</t>
  </si>
  <si>
    <t xml:space="preserve">ENTRE LAS CALLES SANTA ANA, SAN DANIEL, BATUCO, SAN PABLO. </t>
  </si>
  <si>
    <t xml:space="preserve">ENTRE LAS CALLES AV LAS TORRES, CALETERA AMÉRICO VESPUCIO, LOS MARES, LA TRAVESÍA. </t>
  </si>
  <si>
    <t xml:space="preserve"> NORTE LO BLANCO, SUR CAMINO EL MARISCAL, ORIENTE SAN FRANCISCO, PONIENTE AVENIDA PADRE HURTADO (LOS MORROS)</t>
  </si>
  <si>
    <t>NORTE LO BLANCO, SUR SAN JOSÉ, ORIENTE AV. PADRE HURTADO (LOS MORROS), PONIENTE AMÉRICA.</t>
  </si>
  <si>
    <t xml:space="preserve"> SECTOR CENTRO Y NOR-PONIENTE</t>
  </si>
  <si>
    <t>SECTOR SANTO TOMÁS</t>
  </si>
  <si>
    <t>SECTOR EL CASTILLO</t>
  </si>
  <si>
    <t>SECTOR SUR PONIENTE, BARRIOS: RAÚL SILVA HENRÍQUEZ, PADRE HURTADO, PARINACOTA, PEHUENES, CIPRESES, FLAMENCOS, SAN ESTEBAN, VALLE LA LUNA, EL MAÑÍO, LOS ESTEROS, A. GALAZ, EL SAUCE, SAN LUIS 2, EL PARQUE, STA. LUISA, DR. BUCERT, BUEN PASTOR, LOS PORTALES, LOS CARRERAS Y SAN ISIDRO</t>
  </si>
  <si>
    <t>SECTOR SUR ORIENTE, BARRIOS: DR. DUSSERT, GUARDIAMARINA, VILLA ECOLÓGICA, VILLA MANANTIALES, LA FUENTE, SAN FERNANDO, VILLA RECSA, LA PRADERA, VILLA ARTURO PRAT, SAN FRANCISCO, LA ARBOLEDA, EL DESCANSO, LOS TIJERALES, VILLA LO CAMPINO, CARAMPANGUE, VILLA EUGENIA, VILLA SERRANO, GILDEMAISTER Y SECTOR DE VILLA LO CAMPINO CON VILLA PUCARÁ, LIRA, SANTA TERESA, EL PORTAL, ALTOS LO CAMPINO, EL ALBA.</t>
  </si>
  <si>
    <t>LO HERMIDA, COMUNA PEÑALOLÉN</t>
  </si>
  <si>
    <t>SECTOR: AVDA TOBALABA, CENTRAL, QUILÍN,  DEPARTAMENTAL</t>
  </si>
  <si>
    <t>ZONA SUR DE LA COMUNA: SECTOR DELIMITADO AL NORTE POR PASAJE 20 SUR/MANAGUA, AL SUR AV. LO ESPEJO, AL ESTE AVENIDA LA FERIA Y AL OESTE AV. PADRE HURTADO.</t>
  </si>
  <si>
    <t>SECTOR DELIMITADO AL NORTE POR AV. LO ESPEJO, AL ORIENTE AV. JORGE ALESSANDRI ; AL PONIENTE AV PADRE HURTADO; AL SUR MANAGUA/PASAJE 20 SUR/ AV. LA FERIA./ FREI MONTALVA.</t>
  </si>
  <si>
    <t>NORTE: TRINIDAD-AVDA. LA FLORIDA-BAHÍA INGLESA// ORIENTE: AVDA. TOBALABA- CAMILO HENRÍQUEZ//PONIENTE:AVDA CONCHA Y TORO// SUR: EDUARDO CORDERO</t>
  </si>
  <si>
    <t>CALLES: 4 ORIENTE, SAN CARLOS, ELISA CORREA, SAN FRANCISCO, ASTURIAS, CONCHA Y TORO DE LA COMUNA PUENTE ALTO</t>
  </si>
  <si>
    <t>NORTE POR AVENIDA TOMÉ (VEREDA SUR), AV. CARDENAL SILVA HENRÍQUEZ (EX SERENA) (AL OESTE), AVENIDA SUR, AV. SANTA ROSA , HASTA SANTO TOMÁS (AL SUR), AV. CORONEL, AV. TRINIDAD Y AV. PUNTA ARENAS (AL ORIENTE).</t>
  </si>
  <si>
    <t>AVENIDA LO OVALLE,  AL OESTE AV SANTA ROSA, AL ESTE:  AV. PUNTA ARENAS; HACIA EL SUR HASTA AV TOMÉ, VEREDA NORTE, LUEGO AV TOMÉ HACÍA EL PONIENTE HASTA AV. CARDENAL RAÚL SILVA HENRIQUEZ, VEREDA PONIENTE, LUEGO  AV. CARDENAL RAÚL SILVA HENRIQUEZ; HACIA EL SUR, HASTA AV SUR, Y PARA FINALIZAR EL CIRCUITO DE AV SUR, HACIA EL PONIENTE, CIERRA CON AV. SANTA ROSA.</t>
  </si>
  <si>
    <t>LA FLORIDA. NORTE: AV. DEPARTAMENTAL, ORIENTE: AV. TOBALABA -CAMILO HENRÍQUEZ (INCLUYE TAMBIÉN SANTA TERESA), PONIENTE: VICUÑA MACKENNA Y SUR: DIEGO PORTALES.</t>
  </si>
  <si>
    <t xml:space="preserve">LA FLORIDA. NORTEPONIENTE: VESPUCIO SUR. ORIENTE: AV. VICUÑA MACKENNA. PONIENTE: PTA. ARENAS/LA SERENA. SUR: ELISA CORREA/SAN FRANCISCO. </t>
  </si>
  <si>
    <t>SECTOR 1</t>
  </si>
  <si>
    <t>BARRIO RINCONADA RURAL, BARRIO SOL PONIENTE, BARRIO PARQUE TRES PONIENTE (SECTOR 2 Y 3) BARRIO PEHUEN, BARRIO LOS BOSQUINOS, BARRIO LOS HÉROES, BARRIO EL ABRAZO DE MAIPÚ, BARRIO SANTA ANA DE CHENA Y CIUDAD SATELITE.</t>
  </si>
  <si>
    <t>BARRIO LO ERRAZURIZ, BARRIO LONGITUDINAL, BARRIO LA FARFANA, BARRIO HOSPITAL CAMPOS DE BATALLA, BARRIO MAIPÚ CENTRO, BARRIO RIESCO-CENTRAL, BARRIO CLOTARIO BLEST, BARRIO ESQUINA BLANCA- CUATRO ALAMOS, BARRIO PAJARITOS SUR, BARRIO TEMPLO VOTIVO, BARRIO INDUSTRIAL, BARRIO PORTAL DEL SOL, BARRIO PARQUE  TRES PONIENTE (SECTOR 1).</t>
  </si>
  <si>
    <t xml:space="preserve">DESIERTO EN 4º CONCURSO PÚBLICO </t>
  </si>
  <si>
    <t xml:space="preserve">DESIERTO EN 8º CONCURSO PÚBLICO </t>
  </si>
  <si>
    <t>META 2016</t>
  </si>
  <si>
    <r>
      <t xml:space="preserve">EL SECTOR QUE CONTEMPLA DE CERRO A MAR, DESDE CALETA COLOSO HASTA </t>
    </r>
    <r>
      <rPr>
        <b/>
        <sz val="9"/>
        <color theme="1"/>
        <rFont val="Calibri"/>
        <family val="2"/>
        <scheme val="minor"/>
      </rPr>
      <t>AVENIDA NICOLÁS TIRADO.</t>
    </r>
  </si>
  <si>
    <r>
      <t>EL SECTOR QUE CONTEMPLA DE CERRO A MAR, DESDE AVENIDA NICOLÁS TIRADO HASTA  </t>
    </r>
    <r>
      <rPr>
        <b/>
        <sz val="9"/>
        <color theme="1"/>
        <rFont val="Calibri"/>
        <family val="2"/>
        <scheme val="minor"/>
      </rPr>
      <t>ALTOS LA PORTADA.</t>
    </r>
  </si>
  <si>
    <t xml:space="preserve">ANEXO Nº1  SUSTITUIDO: PLAZAS A LICITAR Y FOCALIZACIÓN TERRITORIAL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</si>
</sst>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2" formatCode="_-&quot;$&quot;\ * #,##0_-;\-&quot;$&quot;\ * #,##0_-;_-&quot;$&quot;\ * &quot;-&quot;_-;_-@_-"/>
    <numFmt numFmtId="44" formatCode="_-&quot;$&quot;\ * #,##0.00_-;\-&quot;$&quot;\ * #,##0.00_-;_-&quot;$&quot;\ * &quot;-&quot;??_-;_-@_-"/>
    <numFmt numFmtId="164" formatCode="_-&quot;$&quot;\ * #,##0_-;\-&quot;$&quot;\ * #,##0_-;_-&quot;$&quot;\ * &quot;-&quot;??_-;_-@_-"/>
  </numFmts>
  <fonts count="23" x14ac:knownFonts="1">
    <font>
      <sz val="11"/>
      <color theme="1"/>
      <name val="Calibri"/>
      <family val="2"/>
      <scheme val="minor"/>
    </font>
    <font>
      <sz val="11"/>
      <color theme="1"/>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8"/>
      <color theme="3"/>
      <name val="Calibri Light"/>
      <family val="2"/>
      <scheme val="major"/>
    </font>
    <font>
      <sz val="10"/>
      <name val="Arial"/>
      <family val="2"/>
    </font>
    <font>
      <sz val="9"/>
      <color theme="1"/>
      <name val="Calibri"/>
      <family val="2"/>
      <scheme val="minor"/>
    </font>
    <font>
      <b/>
      <sz val="9"/>
      <name val="Calibri"/>
      <family val="2"/>
      <scheme val="minor"/>
    </font>
    <font>
      <sz val="9"/>
      <color rgb="FFFF0000"/>
      <name val="Calibri"/>
      <family val="2"/>
      <scheme val="minor"/>
    </font>
    <font>
      <b/>
      <sz val="9"/>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79998168889431442"/>
        <bgColor indexed="64"/>
      </patternFill>
    </fill>
  </fills>
  <borders count="2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s>
  <cellStyleXfs count="43">
    <xf numFmtId="0" fontId="0" fillId="0" borderId="0"/>
    <xf numFmtId="0" fontId="2" fillId="0" borderId="1" applyNumberFormat="0" applyFill="0" applyAlignment="0" applyProtection="0"/>
    <xf numFmtId="0" fontId="3" fillId="0" borderId="2" applyNumberFormat="0" applyFill="0" applyAlignment="0" applyProtection="0"/>
    <xf numFmtId="0" fontId="4" fillId="0" borderId="3" applyNumberFormat="0" applyFill="0" applyAlignment="0" applyProtection="0"/>
    <xf numFmtId="0" fontId="4" fillId="0" borderId="0" applyNumberFormat="0" applyFill="0" applyBorder="0" applyAlignment="0" applyProtection="0"/>
    <xf numFmtId="0" fontId="5" fillId="2" borderId="0" applyNumberFormat="0" applyBorder="0" applyAlignment="0" applyProtection="0"/>
    <xf numFmtId="0" fontId="6" fillId="3" borderId="0" applyNumberFormat="0" applyBorder="0" applyAlignment="0" applyProtection="0"/>
    <xf numFmtId="0" fontId="7" fillId="4" borderId="0" applyNumberFormat="0" applyBorder="0" applyAlignment="0" applyProtection="0"/>
    <xf numFmtId="0" fontId="8" fillId="5" borderId="4" applyNumberFormat="0" applyAlignment="0" applyProtection="0"/>
    <xf numFmtId="0" fontId="9" fillId="6" borderId="5" applyNumberFormat="0" applyAlignment="0" applyProtection="0"/>
    <xf numFmtId="0" fontId="10" fillId="6" borderId="4" applyNumberFormat="0" applyAlignment="0" applyProtection="0"/>
    <xf numFmtId="0" fontId="11" fillId="0" borderId="6" applyNumberFormat="0" applyFill="0" applyAlignment="0" applyProtection="0"/>
    <xf numFmtId="0" fontId="12" fillId="7" borderId="7" applyNumberFormat="0" applyAlignment="0" applyProtection="0"/>
    <xf numFmtId="0" fontId="13" fillId="0" borderId="0" applyNumberFormat="0" applyFill="0" applyBorder="0" applyAlignment="0" applyProtection="0"/>
    <xf numFmtId="0" fontId="1" fillId="8" borderId="8" applyNumberFormat="0" applyFont="0" applyAlignment="0" applyProtection="0"/>
    <xf numFmtId="0" fontId="14" fillId="0" borderId="0" applyNumberFormat="0" applyFill="0" applyBorder="0" applyAlignment="0" applyProtection="0"/>
    <xf numFmtId="0" fontId="15" fillId="0" borderId="9" applyNumberFormat="0" applyFill="0" applyAlignment="0" applyProtection="0"/>
    <xf numFmtId="0" fontId="16"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6" fillId="12" borderId="0" applyNumberFormat="0" applyBorder="0" applyAlignment="0" applyProtection="0"/>
    <xf numFmtId="0" fontId="16"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6" fillId="16" borderId="0" applyNumberFormat="0" applyBorder="0" applyAlignment="0" applyProtection="0"/>
    <xf numFmtId="0" fontId="16"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6" fillId="20" borderId="0" applyNumberFormat="0" applyBorder="0" applyAlignment="0" applyProtection="0"/>
    <xf numFmtId="0" fontId="16"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6" fillId="24" borderId="0" applyNumberFormat="0" applyBorder="0" applyAlignment="0" applyProtection="0"/>
    <xf numFmtId="0" fontId="16"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6" fillId="28" borderId="0" applyNumberFormat="0" applyBorder="0" applyAlignment="0" applyProtection="0"/>
    <xf numFmtId="0" fontId="16"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6" fillId="32" borderId="0" applyNumberFormat="0" applyBorder="0" applyAlignment="0" applyProtection="0"/>
    <xf numFmtId="0" fontId="17" fillId="0" borderId="0" applyNumberFormat="0" applyFill="0" applyBorder="0" applyAlignment="0" applyProtection="0"/>
    <xf numFmtId="44" fontId="18" fillId="0" borderId="0" applyFont="0" applyFill="0" applyBorder="0" applyAlignment="0" applyProtection="0"/>
  </cellStyleXfs>
  <cellXfs count="41">
    <xf numFmtId="0" fontId="0" fillId="0" borderId="0" xfId="0"/>
    <xf numFmtId="0" fontId="0" fillId="0" borderId="0" xfId="0" applyAlignment="1">
      <alignment vertical="center"/>
    </xf>
    <xf numFmtId="0" fontId="0" fillId="0" borderId="0" xfId="0" applyAlignment="1">
      <alignment horizontal="center" vertical="center"/>
    </xf>
    <xf numFmtId="0" fontId="0" fillId="0" borderId="0" xfId="0" applyFill="1" applyAlignment="1">
      <alignment vertical="center"/>
    </xf>
    <xf numFmtId="0" fontId="19" fillId="0" borderId="10" xfId="0" applyFont="1" applyFill="1" applyBorder="1" applyAlignment="1">
      <alignment horizontal="center" vertical="center" wrapText="1"/>
    </xf>
    <xf numFmtId="0" fontId="19" fillId="0" borderId="10" xfId="0" applyFont="1" applyFill="1" applyBorder="1" applyAlignment="1">
      <alignment horizontal="center" vertical="center"/>
    </xf>
    <xf numFmtId="42" fontId="19" fillId="0" borderId="10" xfId="0" applyNumberFormat="1" applyFont="1" applyFill="1" applyBorder="1" applyAlignment="1">
      <alignment horizontal="right" vertical="center"/>
    </xf>
    <xf numFmtId="0" fontId="19" fillId="0" borderId="10" xfId="0" applyFont="1" applyFill="1" applyBorder="1" applyAlignment="1">
      <alignment vertical="center" wrapText="1"/>
    </xf>
    <xf numFmtId="14" fontId="19" fillId="0" borderId="10" xfId="0" applyNumberFormat="1" applyFont="1" applyFill="1" applyBorder="1" applyAlignment="1">
      <alignment horizontal="center" vertical="center" wrapText="1"/>
    </xf>
    <xf numFmtId="0" fontId="19" fillId="0" borderId="12" xfId="0" applyFont="1" applyFill="1" applyBorder="1" applyAlignment="1">
      <alignment horizontal="center" vertical="center" wrapText="1"/>
    </xf>
    <xf numFmtId="0" fontId="19" fillId="0" borderId="13" xfId="0" applyFont="1" applyFill="1" applyBorder="1" applyAlignment="1">
      <alignment horizontal="center" vertical="center" wrapText="1"/>
    </xf>
    <xf numFmtId="0" fontId="19" fillId="0" borderId="14" xfId="0" applyFont="1" applyFill="1" applyBorder="1" applyAlignment="1">
      <alignment horizontal="center" vertical="center" wrapText="1"/>
    </xf>
    <xf numFmtId="42" fontId="19" fillId="0" borderId="14" xfId="0" applyNumberFormat="1" applyFont="1" applyFill="1" applyBorder="1" applyAlignment="1">
      <alignment horizontal="right" vertical="center"/>
    </xf>
    <xf numFmtId="0" fontId="19" fillId="0" borderId="14" xfId="0" applyFont="1" applyFill="1" applyBorder="1" applyAlignment="1">
      <alignment horizontal="center" vertical="center"/>
    </xf>
    <xf numFmtId="0" fontId="19" fillId="0" borderId="18" xfId="0" applyFont="1" applyFill="1" applyBorder="1" applyAlignment="1">
      <alignment horizontal="center" vertical="center" wrapText="1"/>
    </xf>
    <xf numFmtId="0" fontId="19" fillId="0" borderId="11" xfId="0" applyFont="1" applyFill="1" applyBorder="1" applyAlignment="1">
      <alignment horizontal="center" vertical="center" wrapText="1"/>
    </xf>
    <xf numFmtId="0" fontId="19" fillId="0" borderId="11" xfId="0" applyFont="1" applyFill="1" applyBorder="1" applyAlignment="1">
      <alignment horizontal="center" vertical="center"/>
    </xf>
    <xf numFmtId="42" fontId="19" fillId="0" borderId="11" xfId="0" applyNumberFormat="1" applyFont="1" applyFill="1" applyBorder="1" applyAlignment="1">
      <alignment horizontal="right" vertical="center"/>
    </xf>
    <xf numFmtId="0" fontId="20" fillId="33" borderId="19" xfId="0" applyFont="1" applyFill="1" applyBorder="1" applyAlignment="1">
      <alignment horizontal="center" vertical="center" wrapText="1"/>
    </xf>
    <xf numFmtId="0" fontId="20" fillId="33" borderId="20" xfId="0" applyFont="1" applyFill="1" applyBorder="1" applyAlignment="1">
      <alignment horizontal="center" vertical="center" wrapText="1"/>
    </xf>
    <xf numFmtId="0" fontId="20" fillId="33" borderId="21" xfId="0" applyFont="1" applyFill="1" applyBorder="1" applyAlignment="1">
      <alignment horizontal="center" vertical="center" wrapText="1"/>
    </xf>
    <xf numFmtId="0" fontId="19" fillId="0" borderId="22" xfId="0" applyFont="1" applyFill="1" applyBorder="1" applyAlignment="1">
      <alignment horizontal="center" vertical="center" wrapText="1"/>
    </xf>
    <xf numFmtId="0" fontId="19" fillId="0" borderId="23" xfId="0" applyFont="1" applyFill="1" applyBorder="1" applyAlignment="1">
      <alignment horizontal="center" vertical="center" wrapText="1"/>
    </xf>
    <xf numFmtId="0" fontId="19" fillId="0" borderId="0" xfId="0" applyFont="1" applyAlignment="1">
      <alignment vertical="center" wrapText="1"/>
    </xf>
    <xf numFmtId="0" fontId="19" fillId="0" borderId="24" xfId="0" applyFont="1" applyFill="1" applyBorder="1" applyAlignment="1">
      <alignment vertical="center" wrapText="1"/>
    </xf>
    <xf numFmtId="0" fontId="19" fillId="0" borderId="27" xfId="0" applyFont="1" applyFill="1" applyBorder="1" applyAlignment="1">
      <alignment horizontal="center" vertical="center" wrapText="1"/>
    </xf>
    <xf numFmtId="0" fontId="21" fillId="0" borderId="24" xfId="0" applyFont="1" applyFill="1" applyBorder="1" applyAlignment="1">
      <alignment vertical="center" wrapText="1"/>
    </xf>
    <xf numFmtId="0" fontId="13" fillId="0" borderId="0" xfId="0" applyFont="1" applyFill="1" applyAlignment="1">
      <alignment vertical="center"/>
    </xf>
    <xf numFmtId="0" fontId="19" fillId="0" borderId="24" xfId="0" applyFont="1" applyFill="1" applyBorder="1" applyAlignment="1">
      <alignment vertical="center"/>
    </xf>
    <xf numFmtId="0" fontId="19" fillId="0" borderId="23" xfId="0" applyFont="1" applyFill="1" applyBorder="1" applyAlignment="1">
      <alignment horizontal="center" vertical="center"/>
    </xf>
    <xf numFmtId="42" fontId="19" fillId="0" borderId="23" xfId="0" applyNumberFormat="1" applyFont="1" applyFill="1" applyBorder="1" applyAlignment="1">
      <alignment horizontal="right" vertical="center"/>
    </xf>
    <xf numFmtId="0" fontId="19" fillId="0" borderId="25" xfId="0" applyFont="1" applyFill="1" applyBorder="1" applyAlignment="1">
      <alignment horizontal="center" vertical="center"/>
    </xf>
    <xf numFmtId="0" fontId="19" fillId="0" borderId="26" xfId="0" applyFont="1" applyFill="1" applyBorder="1" applyAlignment="1">
      <alignment horizontal="center" vertical="center"/>
    </xf>
    <xf numFmtId="0" fontId="19" fillId="0" borderId="28" xfId="0" applyFont="1" applyFill="1" applyBorder="1" applyAlignment="1">
      <alignment horizontal="center" vertical="center"/>
    </xf>
    <xf numFmtId="0" fontId="19" fillId="0" borderId="12" xfId="0" applyFont="1" applyFill="1" applyBorder="1" applyAlignment="1">
      <alignment horizontal="center" vertical="center"/>
    </xf>
    <xf numFmtId="164" fontId="19" fillId="0" borderId="10" xfId="42" applyNumberFormat="1" applyFont="1" applyFill="1" applyBorder="1" applyAlignment="1">
      <alignment horizontal="center" vertical="center" wrapText="1"/>
    </xf>
    <xf numFmtId="0" fontId="0" fillId="0" borderId="0" xfId="0" applyFont="1" applyAlignment="1">
      <alignment horizontal="center" vertical="center"/>
    </xf>
    <xf numFmtId="0" fontId="0" fillId="0" borderId="0" xfId="0" applyFont="1" applyAlignment="1">
      <alignment vertical="center"/>
    </xf>
    <xf numFmtId="0" fontId="20" fillId="33" borderId="15" xfId="0" applyFont="1" applyFill="1" applyBorder="1" applyAlignment="1">
      <alignment horizontal="center" vertical="center"/>
    </xf>
    <xf numFmtId="0" fontId="20" fillId="33" borderId="16" xfId="0" applyFont="1" applyFill="1" applyBorder="1" applyAlignment="1">
      <alignment horizontal="center" vertical="center"/>
    </xf>
    <xf numFmtId="0" fontId="20" fillId="33" borderId="17" xfId="0" applyFont="1" applyFill="1" applyBorder="1" applyAlignment="1">
      <alignment horizontal="center" vertical="center"/>
    </xf>
  </cellXfs>
  <cellStyles count="43">
    <cellStyle name="20% - Énfasis1" xfId="18" builtinId="30" customBuiltin="1"/>
    <cellStyle name="20% - Énfasis2" xfId="22" builtinId="34" customBuiltin="1"/>
    <cellStyle name="20% - Énfasis3" xfId="26" builtinId="38" customBuiltin="1"/>
    <cellStyle name="20% - Énfasis4" xfId="30" builtinId="42" customBuiltin="1"/>
    <cellStyle name="20% - Énfasis5" xfId="34" builtinId="46" customBuiltin="1"/>
    <cellStyle name="20% - Énfasis6" xfId="38" builtinId="50" customBuiltin="1"/>
    <cellStyle name="40% - Énfasis1" xfId="19" builtinId="31" customBuiltin="1"/>
    <cellStyle name="40% - Énfasis2" xfId="23" builtinId="35" customBuiltin="1"/>
    <cellStyle name="40% - Énfasis3" xfId="27" builtinId="39" customBuiltin="1"/>
    <cellStyle name="40% - Énfasis4" xfId="31" builtinId="43" customBuiltin="1"/>
    <cellStyle name="40% - Énfasis5" xfId="35" builtinId="47" customBuiltin="1"/>
    <cellStyle name="40% - Énfasis6" xfId="39" builtinId="51" customBuiltin="1"/>
    <cellStyle name="60% - Énfasis1" xfId="20" builtinId="32" customBuiltin="1"/>
    <cellStyle name="60% - Énfasis2" xfId="24" builtinId="36" customBuiltin="1"/>
    <cellStyle name="60% - Énfasis3" xfId="28" builtinId="40" customBuiltin="1"/>
    <cellStyle name="60% - Énfasis4" xfId="32" builtinId="44" customBuiltin="1"/>
    <cellStyle name="60% - Énfasis5" xfId="36" builtinId="48" customBuiltin="1"/>
    <cellStyle name="60% - Énfasis6" xfId="40" builtinId="52" customBuiltin="1"/>
    <cellStyle name="Buena" xfId="5" builtinId="26" customBuiltin="1"/>
    <cellStyle name="Cálculo" xfId="10" builtinId="22" customBuiltin="1"/>
    <cellStyle name="Celda de comprobación" xfId="12" builtinId="23" customBuiltin="1"/>
    <cellStyle name="Celda vinculada" xfId="11" builtinId="24" customBuiltin="1"/>
    <cellStyle name="Encabezado 1" xfId="1" builtinId="16" customBuiltin="1"/>
    <cellStyle name="Encabezado 4" xfId="4" builtinId="19" customBuiltin="1"/>
    <cellStyle name="Énfasis1" xfId="17" builtinId="29" customBuiltin="1"/>
    <cellStyle name="Énfasis2" xfId="21" builtinId="33" customBuiltin="1"/>
    <cellStyle name="Énfasis3" xfId="25" builtinId="37" customBuiltin="1"/>
    <cellStyle name="Énfasis4" xfId="29" builtinId="41" customBuiltin="1"/>
    <cellStyle name="Énfasis5" xfId="33" builtinId="45" customBuiltin="1"/>
    <cellStyle name="Énfasis6" xfId="37" builtinId="49" customBuiltin="1"/>
    <cellStyle name="Entrada" xfId="8" builtinId="20" customBuiltin="1"/>
    <cellStyle name="Incorrecto" xfId="6" builtinId="27" customBuiltin="1"/>
    <cellStyle name="Moneda 2" xfId="42"/>
    <cellStyle name="Neutral" xfId="7" builtinId="28" customBuiltin="1"/>
    <cellStyle name="Normal" xfId="0" builtinId="0"/>
    <cellStyle name="Notas" xfId="14" builtinId="10" customBuiltin="1"/>
    <cellStyle name="Salida" xfId="9" builtinId="21" customBuiltin="1"/>
    <cellStyle name="Texto de advertencia" xfId="13" builtinId="11" customBuiltin="1"/>
    <cellStyle name="Texto explicativo" xfId="15" builtinId="53" customBuiltin="1"/>
    <cellStyle name="Título 2" xfId="2" builtinId="17" customBuiltin="1"/>
    <cellStyle name="Título 3" xfId="3" builtinId="18" customBuiltin="1"/>
    <cellStyle name="Título 4" xfId="41"/>
    <cellStyle name="Total" xfId="16"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69"/>
  <sheetViews>
    <sheetView tabSelected="1" zoomScale="90" zoomScaleNormal="90" workbookViewId="0">
      <selection activeCell="H7" sqref="H7"/>
    </sheetView>
  </sheetViews>
  <sheetFormatPr baseColWidth="10" defaultRowHeight="15" x14ac:dyDescent="0.25"/>
  <cols>
    <col min="1" max="1" width="6.85546875" style="2" customWidth="1"/>
    <col min="2" max="2" width="9.7109375" style="1" customWidth="1"/>
    <col min="3" max="3" width="11.42578125" style="1"/>
    <col min="4" max="4" width="7.28515625" style="1" customWidth="1"/>
    <col min="5" max="5" width="12.42578125" style="1" customWidth="1"/>
    <col min="6" max="6" width="23.85546875" style="2" customWidth="1"/>
    <col min="7" max="7" width="6.28515625" style="1" customWidth="1"/>
    <col min="8" max="8" width="12.42578125" style="1" customWidth="1"/>
    <col min="9" max="9" width="6.5703125" style="1" customWidth="1"/>
    <col min="10" max="10" width="11.42578125" style="1" customWidth="1"/>
    <col min="11" max="11" width="13.7109375" style="1" customWidth="1"/>
    <col min="12" max="12" width="13.85546875" style="1" customWidth="1"/>
    <col min="13" max="13" width="11.7109375" style="1" customWidth="1"/>
    <col min="14" max="14" width="15.42578125" style="23" hidden="1" customWidth="1"/>
    <col min="15" max="15" width="17" style="1" hidden="1" customWidth="1"/>
    <col min="16" max="16" width="0" style="1" hidden="1" customWidth="1"/>
    <col min="17" max="16384" width="11.42578125" style="1"/>
  </cols>
  <sheetData>
    <row r="1" spans="1:15" ht="24" customHeight="1" thickBot="1" x14ac:dyDescent="0.3">
      <c r="A1" s="38" t="s">
        <v>87</v>
      </c>
      <c r="B1" s="39"/>
      <c r="C1" s="39"/>
      <c r="D1" s="39"/>
      <c r="E1" s="39"/>
      <c r="F1" s="39"/>
      <c r="G1" s="39"/>
      <c r="H1" s="39"/>
      <c r="I1" s="39"/>
      <c r="J1" s="39"/>
      <c r="K1" s="39"/>
      <c r="L1" s="39"/>
      <c r="M1" s="40"/>
    </row>
    <row r="2" spans="1:15" ht="36.75" thickBot="1" x14ac:dyDescent="0.3">
      <c r="A2" s="18" t="s">
        <v>0</v>
      </c>
      <c r="B2" s="19" t="s">
        <v>1</v>
      </c>
      <c r="C2" s="19" t="s">
        <v>2</v>
      </c>
      <c r="D2" s="19" t="s">
        <v>3</v>
      </c>
      <c r="E2" s="19" t="s">
        <v>4</v>
      </c>
      <c r="F2" s="19" t="s">
        <v>5</v>
      </c>
      <c r="G2" s="19" t="s">
        <v>6</v>
      </c>
      <c r="H2" s="19" t="s">
        <v>7</v>
      </c>
      <c r="I2" s="19" t="s">
        <v>8</v>
      </c>
      <c r="J2" s="19" t="s">
        <v>9</v>
      </c>
      <c r="K2" s="19" t="s">
        <v>10</v>
      </c>
      <c r="L2" s="19" t="s">
        <v>11</v>
      </c>
      <c r="M2" s="20" t="s">
        <v>12</v>
      </c>
    </row>
    <row r="3" spans="1:15" s="3" customFormat="1" ht="36" x14ac:dyDescent="0.25">
      <c r="A3" s="21">
        <v>1</v>
      </c>
      <c r="B3" s="22">
        <v>4556</v>
      </c>
      <c r="C3" s="22" t="s">
        <v>33</v>
      </c>
      <c r="D3" s="29" t="s">
        <v>14</v>
      </c>
      <c r="E3" s="22" t="s">
        <v>35</v>
      </c>
      <c r="F3" s="29" t="s">
        <v>19</v>
      </c>
      <c r="G3" s="22">
        <v>60</v>
      </c>
      <c r="H3" s="22" t="s">
        <v>16</v>
      </c>
      <c r="I3" s="22" t="s">
        <v>17</v>
      </c>
      <c r="J3" s="30">
        <v>188559.36000000002</v>
      </c>
      <c r="K3" s="30">
        <f t="shared" ref="K3:K8" si="0">J3*G3*12</f>
        <v>135762739.20000002</v>
      </c>
      <c r="L3" s="30">
        <f t="shared" ref="L3:L8" si="1">K3*M3</f>
        <v>203644108.80000001</v>
      </c>
      <c r="M3" s="31">
        <v>1.5</v>
      </c>
      <c r="N3" s="24"/>
    </row>
    <row r="4" spans="1:15" s="3" customFormat="1" ht="36" x14ac:dyDescent="0.25">
      <c r="A4" s="9">
        <v>1</v>
      </c>
      <c r="B4" s="4">
        <v>4557</v>
      </c>
      <c r="C4" s="4" t="s">
        <v>33</v>
      </c>
      <c r="D4" s="5" t="s">
        <v>20</v>
      </c>
      <c r="E4" s="4" t="s">
        <v>35</v>
      </c>
      <c r="F4" s="5" t="s">
        <v>19</v>
      </c>
      <c r="G4" s="4">
        <v>40</v>
      </c>
      <c r="H4" s="4" t="s">
        <v>16</v>
      </c>
      <c r="I4" s="4" t="s">
        <v>17</v>
      </c>
      <c r="J4" s="6">
        <v>188559.36000000002</v>
      </c>
      <c r="K4" s="6">
        <f t="shared" si="0"/>
        <v>90508492.800000012</v>
      </c>
      <c r="L4" s="6">
        <f t="shared" si="1"/>
        <v>135762739.20000002</v>
      </c>
      <c r="M4" s="32">
        <v>1.5</v>
      </c>
      <c r="N4" s="24"/>
    </row>
    <row r="5" spans="1:15" s="3" customFormat="1" ht="36" x14ac:dyDescent="0.25">
      <c r="A5" s="9">
        <v>1</v>
      </c>
      <c r="B5" s="4">
        <v>4558</v>
      </c>
      <c r="C5" s="4" t="s">
        <v>33</v>
      </c>
      <c r="D5" s="5" t="s">
        <v>18</v>
      </c>
      <c r="E5" s="4" t="s">
        <v>35</v>
      </c>
      <c r="F5" s="5" t="s">
        <v>19</v>
      </c>
      <c r="G5" s="4">
        <v>40</v>
      </c>
      <c r="H5" s="4" t="s">
        <v>16</v>
      </c>
      <c r="I5" s="4" t="s">
        <v>17</v>
      </c>
      <c r="J5" s="6">
        <v>188559.36000000002</v>
      </c>
      <c r="K5" s="6">
        <f t="shared" si="0"/>
        <v>90508492.800000012</v>
      </c>
      <c r="L5" s="6">
        <f t="shared" si="1"/>
        <v>135762739.20000002</v>
      </c>
      <c r="M5" s="32">
        <v>1.5</v>
      </c>
      <c r="N5" s="24"/>
    </row>
    <row r="6" spans="1:15" s="3" customFormat="1" ht="48" x14ac:dyDescent="0.25">
      <c r="A6" s="14">
        <v>2</v>
      </c>
      <c r="B6" s="4">
        <v>4559</v>
      </c>
      <c r="C6" s="16" t="s">
        <v>13</v>
      </c>
      <c r="D6" s="15" t="s">
        <v>14</v>
      </c>
      <c r="E6" s="15" t="s">
        <v>15</v>
      </c>
      <c r="F6" s="15" t="s">
        <v>85</v>
      </c>
      <c r="G6" s="15">
        <v>50</v>
      </c>
      <c r="H6" s="15" t="s">
        <v>16</v>
      </c>
      <c r="I6" s="16" t="s">
        <v>17</v>
      </c>
      <c r="J6" s="6">
        <v>188559.36000000002</v>
      </c>
      <c r="K6" s="17">
        <f t="shared" si="0"/>
        <v>113135616</v>
      </c>
      <c r="L6" s="17">
        <f t="shared" si="1"/>
        <v>169703424</v>
      </c>
      <c r="M6" s="33">
        <v>1.5</v>
      </c>
      <c r="N6" s="24"/>
    </row>
    <row r="7" spans="1:15" s="3" customFormat="1" ht="48" x14ac:dyDescent="0.25">
      <c r="A7" s="9">
        <v>2</v>
      </c>
      <c r="B7" s="4">
        <v>4560</v>
      </c>
      <c r="C7" s="5" t="s">
        <v>13</v>
      </c>
      <c r="D7" s="4" t="s">
        <v>14</v>
      </c>
      <c r="E7" s="4" t="s">
        <v>15</v>
      </c>
      <c r="F7" s="4" t="s">
        <v>86</v>
      </c>
      <c r="G7" s="4">
        <v>50</v>
      </c>
      <c r="H7" s="4" t="s">
        <v>16</v>
      </c>
      <c r="I7" s="5" t="s">
        <v>17</v>
      </c>
      <c r="J7" s="6">
        <v>188559.36000000002</v>
      </c>
      <c r="K7" s="6">
        <f t="shared" si="0"/>
        <v>113135616</v>
      </c>
      <c r="L7" s="6">
        <f t="shared" si="1"/>
        <v>169703424</v>
      </c>
      <c r="M7" s="33">
        <v>1.5</v>
      </c>
      <c r="N7" s="24"/>
    </row>
    <row r="8" spans="1:15" s="27" customFormat="1" ht="36" x14ac:dyDescent="0.25">
      <c r="A8" s="9">
        <v>2</v>
      </c>
      <c r="B8" s="4">
        <v>4561</v>
      </c>
      <c r="C8" s="5" t="s">
        <v>13</v>
      </c>
      <c r="D8" s="4" t="s">
        <v>18</v>
      </c>
      <c r="E8" s="4" t="s">
        <v>15</v>
      </c>
      <c r="F8" s="5" t="s">
        <v>19</v>
      </c>
      <c r="G8" s="4">
        <v>52</v>
      </c>
      <c r="H8" s="4" t="s">
        <v>16</v>
      </c>
      <c r="I8" s="5" t="s">
        <v>17</v>
      </c>
      <c r="J8" s="6">
        <v>188559.36000000002</v>
      </c>
      <c r="K8" s="6">
        <f t="shared" si="0"/>
        <v>117661040.64000002</v>
      </c>
      <c r="L8" s="6">
        <f t="shared" si="1"/>
        <v>176491560.96000004</v>
      </c>
      <c r="M8" s="32">
        <v>1.5</v>
      </c>
      <c r="N8" s="26"/>
    </row>
    <row r="9" spans="1:15" s="3" customFormat="1" ht="36" x14ac:dyDescent="0.25">
      <c r="A9" s="9">
        <v>2</v>
      </c>
      <c r="B9" s="4">
        <v>4563</v>
      </c>
      <c r="C9" s="4" t="s">
        <v>33</v>
      </c>
      <c r="D9" s="5" t="s">
        <v>25</v>
      </c>
      <c r="E9" s="4" t="s">
        <v>15</v>
      </c>
      <c r="F9" s="5" t="s">
        <v>19</v>
      </c>
      <c r="G9" s="4">
        <v>104</v>
      </c>
      <c r="H9" s="4" t="s">
        <v>16</v>
      </c>
      <c r="I9" s="4" t="s">
        <v>17</v>
      </c>
      <c r="J9" s="6">
        <v>91238.399999999994</v>
      </c>
      <c r="K9" s="6">
        <f t="shared" ref="K9:K14" si="2">J9*G9*12</f>
        <v>113865523.19999999</v>
      </c>
      <c r="L9" s="6">
        <f t="shared" ref="L9:L14" si="3">K9*M9</f>
        <v>170798284.79999998</v>
      </c>
      <c r="M9" s="33">
        <v>1.5</v>
      </c>
      <c r="N9" s="24"/>
    </row>
    <row r="10" spans="1:15" s="27" customFormat="1" ht="36" x14ac:dyDescent="0.25">
      <c r="A10" s="9">
        <v>2</v>
      </c>
      <c r="B10" s="4">
        <v>4564</v>
      </c>
      <c r="C10" s="4" t="s">
        <v>33</v>
      </c>
      <c r="D10" s="5" t="s">
        <v>20</v>
      </c>
      <c r="E10" s="4" t="s">
        <v>15</v>
      </c>
      <c r="F10" s="5" t="s">
        <v>19</v>
      </c>
      <c r="G10" s="4">
        <v>52</v>
      </c>
      <c r="H10" s="4" t="s">
        <v>16</v>
      </c>
      <c r="I10" s="4" t="s">
        <v>17</v>
      </c>
      <c r="J10" s="6">
        <v>188559.36000000002</v>
      </c>
      <c r="K10" s="6">
        <f t="shared" si="2"/>
        <v>117661040.64000002</v>
      </c>
      <c r="L10" s="6">
        <f t="shared" si="3"/>
        <v>176491560.96000004</v>
      </c>
      <c r="M10" s="32">
        <v>1.5</v>
      </c>
      <c r="N10" s="26"/>
    </row>
    <row r="11" spans="1:15" s="3" customFormat="1" ht="36" x14ac:dyDescent="0.25">
      <c r="A11" s="9">
        <v>2</v>
      </c>
      <c r="B11" s="4">
        <v>4565</v>
      </c>
      <c r="C11" s="4" t="s">
        <v>33</v>
      </c>
      <c r="D11" s="5" t="s">
        <v>18</v>
      </c>
      <c r="E11" s="4" t="s">
        <v>36</v>
      </c>
      <c r="F11" s="5" t="s">
        <v>19</v>
      </c>
      <c r="G11" s="4">
        <v>40</v>
      </c>
      <c r="H11" s="4" t="s">
        <v>16</v>
      </c>
      <c r="I11" s="4" t="s">
        <v>17</v>
      </c>
      <c r="J11" s="6">
        <v>188559.36000000002</v>
      </c>
      <c r="K11" s="6">
        <f t="shared" si="2"/>
        <v>90508492.800000012</v>
      </c>
      <c r="L11" s="6">
        <f t="shared" si="3"/>
        <v>181016985.60000002</v>
      </c>
      <c r="M11" s="32">
        <v>2</v>
      </c>
      <c r="N11" s="24"/>
    </row>
    <row r="12" spans="1:15" s="3" customFormat="1" ht="36" x14ac:dyDescent="0.25">
      <c r="A12" s="9">
        <v>2</v>
      </c>
      <c r="B12" s="4">
        <v>4566</v>
      </c>
      <c r="C12" s="4" t="s">
        <v>33</v>
      </c>
      <c r="D12" s="5" t="s">
        <v>14</v>
      </c>
      <c r="E12" s="4" t="s">
        <v>36</v>
      </c>
      <c r="F12" s="5" t="s">
        <v>19</v>
      </c>
      <c r="G12" s="4">
        <v>50</v>
      </c>
      <c r="H12" s="4" t="s">
        <v>16</v>
      </c>
      <c r="I12" s="4" t="s">
        <v>17</v>
      </c>
      <c r="J12" s="6">
        <v>188559.36000000002</v>
      </c>
      <c r="K12" s="6">
        <f t="shared" si="2"/>
        <v>113135616</v>
      </c>
      <c r="L12" s="6">
        <f t="shared" si="3"/>
        <v>226271232</v>
      </c>
      <c r="M12" s="32">
        <v>2</v>
      </c>
      <c r="N12" s="24"/>
    </row>
    <row r="13" spans="1:15" s="3" customFormat="1" ht="36" x14ac:dyDescent="0.25">
      <c r="A13" s="9">
        <v>2</v>
      </c>
      <c r="B13" s="4">
        <v>4567</v>
      </c>
      <c r="C13" s="4" t="s">
        <v>33</v>
      </c>
      <c r="D13" s="5" t="s">
        <v>25</v>
      </c>
      <c r="E13" s="4" t="s">
        <v>36</v>
      </c>
      <c r="F13" s="5" t="s">
        <v>19</v>
      </c>
      <c r="G13" s="4">
        <v>80</v>
      </c>
      <c r="H13" s="4" t="s">
        <v>16</v>
      </c>
      <c r="I13" s="4" t="s">
        <v>17</v>
      </c>
      <c r="J13" s="6">
        <v>91238.399999999994</v>
      </c>
      <c r="K13" s="6">
        <f t="shared" si="2"/>
        <v>87588864</v>
      </c>
      <c r="L13" s="6">
        <f t="shared" si="3"/>
        <v>175177728</v>
      </c>
      <c r="M13" s="32">
        <v>2</v>
      </c>
      <c r="N13" s="24"/>
    </row>
    <row r="14" spans="1:15" s="27" customFormat="1" ht="36" x14ac:dyDescent="0.25">
      <c r="A14" s="34">
        <v>3</v>
      </c>
      <c r="B14" s="4">
        <v>4568</v>
      </c>
      <c r="C14" s="5" t="s">
        <v>22</v>
      </c>
      <c r="D14" s="5" t="s">
        <v>25</v>
      </c>
      <c r="E14" s="4" t="s">
        <v>30</v>
      </c>
      <c r="F14" s="5" t="s">
        <v>19</v>
      </c>
      <c r="G14" s="5">
        <v>80</v>
      </c>
      <c r="H14" s="4" t="s">
        <v>16</v>
      </c>
      <c r="I14" s="5" t="s">
        <v>17</v>
      </c>
      <c r="J14" s="35">
        <v>81259.199999999997</v>
      </c>
      <c r="K14" s="6">
        <f t="shared" si="2"/>
        <v>78008832</v>
      </c>
      <c r="L14" s="6">
        <f t="shared" si="3"/>
        <v>234026496</v>
      </c>
      <c r="M14" s="32">
        <v>3</v>
      </c>
      <c r="N14" s="26"/>
    </row>
    <row r="15" spans="1:15" s="3" customFormat="1" ht="36" x14ac:dyDescent="0.25">
      <c r="A15" s="9">
        <v>4</v>
      </c>
      <c r="B15" s="4">
        <v>4569</v>
      </c>
      <c r="C15" s="5" t="s">
        <v>13</v>
      </c>
      <c r="D15" s="4" t="s">
        <v>20</v>
      </c>
      <c r="E15" s="4" t="s">
        <v>21</v>
      </c>
      <c r="F15" s="5" t="s">
        <v>19</v>
      </c>
      <c r="G15" s="4">
        <v>50</v>
      </c>
      <c r="H15" s="4" t="s">
        <v>16</v>
      </c>
      <c r="I15" s="5" t="s">
        <v>17</v>
      </c>
      <c r="J15" s="6">
        <v>167935.68</v>
      </c>
      <c r="K15" s="6">
        <f>J15*G15*12</f>
        <v>100761408</v>
      </c>
      <c r="L15" s="6">
        <f>K15*M15</f>
        <v>201522816</v>
      </c>
      <c r="M15" s="32">
        <v>2</v>
      </c>
      <c r="N15" s="24"/>
    </row>
    <row r="16" spans="1:15" s="3" customFormat="1" ht="36" x14ac:dyDescent="0.25">
      <c r="A16" s="9">
        <v>5</v>
      </c>
      <c r="B16" s="4">
        <v>4570</v>
      </c>
      <c r="C16" s="5" t="s">
        <v>22</v>
      </c>
      <c r="D16" s="4" t="s">
        <v>20</v>
      </c>
      <c r="E16" s="4" t="s">
        <v>23</v>
      </c>
      <c r="F16" s="5" t="s">
        <v>19</v>
      </c>
      <c r="G16" s="4">
        <v>40</v>
      </c>
      <c r="H16" s="4" t="s">
        <v>16</v>
      </c>
      <c r="I16" s="5" t="s">
        <v>17</v>
      </c>
      <c r="J16" s="6">
        <v>147312</v>
      </c>
      <c r="K16" s="6">
        <f t="shared" ref="K16:K22" si="4">J16*G16*12</f>
        <v>70709760</v>
      </c>
      <c r="L16" s="6">
        <f t="shared" ref="L16:L22" si="5">K16*M16</f>
        <v>212129280</v>
      </c>
      <c r="M16" s="32">
        <v>3</v>
      </c>
      <c r="N16" s="24" t="s">
        <v>82</v>
      </c>
      <c r="O16" s="28" t="s">
        <v>84</v>
      </c>
    </row>
    <row r="17" spans="1:15" s="3" customFormat="1" ht="36" x14ac:dyDescent="0.25">
      <c r="A17" s="9">
        <v>5</v>
      </c>
      <c r="B17" s="4">
        <v>4571</v>
      </c>
      <c r="C17" s="4" t="s">
        <v>33</v>
      </c>
      <c r="D17" s="5" t="s">
        <v>18</v>
      </c>
      <c r="E17" s="4" t="s">
        <v>37</v>
      </c>
      <c r="F17" s="5" t="s">
        <v>19</v>
      </c>
      <c r="G17" s="4">
        <v>40</v>
      </c>
      <c r="H17" s="4" t="s">
        <v>16</v>
      </c>
      <c r="I17" s="4" t="s">
        <v>17</v>
      </c>
      <c r="J17" s="6">
        <v>147312</v>
      </c>
      <c r="K17" s="6">
        <f t="shared" si="4"/>
        <v>70709760</v>
      </c>
      <c r="L17" s="6">
        <f t="shared" si="5"/>
        <v>212129280</v>
      </c>
      <c r="M17" s="32">
        <v>3</v>
      </c>
      <c r="N17" s="24"/>
    </row>
    <row r="18" spans="1:15" s="27" customFormat="1" ht="36" x14ac:dyDescent="0.25">
      <c r="A18" s="34">
        <v>6</v>
      </c>
      <c r="B18" s="4">
        <v>4572</v>
      </c>
      <c r="C18" s="5" t="s">
        <v>22</v>
      </c>
      <c r="D18" s="5" t="s">
        <v>25</v>
      </c>
      <c r="E18" s="4" t="s">
        <v>31</v>
      </c>
      <c r="F18" s="5" t="s">
        <v>55</v>
      </c>
      <c r="G18" s="5">
        <v>80</v>
      </c>
      <c r="H18" s="4" t="s">
        <v>16</v>
      </c>
      <c r="I18" s="5" t="s">
        <v>17</v>
      </c>
      <c r="J18" s="6">
        <v>71280</v>
      </c>
      <c r="K18" s="6">
        <f t="shared" si="4"/>
        <v>68428800</v>
      </c>
      <c r="L18" s="6">
        <f t="shared" si="5"/>
        <v>171072000</v>
      </c>
      <c r="M18" s="32">
        <v>2.5</v>
      </c>
      <c r="N18" s="26"/>
    </row>
    <row r="19" spans="1:15" s="3" customFormat="1" ht="36" x14ac:dyDescent="0.25">
      <c r="A19" s="34">
        <v>6</v>
      </c>
      <c r="B19" s="4">
        <v>4573</v>
      </c>
      <c r="C19" s="5" t="s">
        <v>22</v>
      </c>
      <c r="D19" s="5" t="s">
        <v>18</v>
      </c>
      <c r="E19" s="4" t="s">
        <v>31</v>
      </c>
      <c r="F19" s="5" t="s">
        <v>19</v>
      </c>
      <c r="G19" s="5">
        <v>50</v>
      </c>
      <c r="H19" s="4" t="s">
        <v>16</v>
      </c>
      <c r="I19" s="5" t="s">
        <v>17</v>
      </c>
      <c r="J19" s="6">
        <v>147312</v>
      </c>
      <c r="K19" s="6">
        <f t="shared" si="4"/>
        <v>88387200</v>
      </c>
      <c r="L19" s="6">
        <f t="shared" si="5"/>
        <v>220968000</v>
      </c>
      <c r="M19" s="32">
        <v>2.5</v>
      </c>
      <c r="N19" s="24"/>
    </row>
    <row r="20" spans="1:15" s="3" customFormat="1" ht="36" x14ac:dyDescent="0.25">
      <c r="A20" s="34">
        <v>7</v>
      </c>
      <c r="B20" s="4">
        <v>4574</v>
      </c>
      <c r="C20" s="5" t="s">
        <v>22</v>
      </c>
      <c r="D20" s="5" t="s">
        <v>25</v>
      </c>
      <c r="E20" s="4" t="s">
        <v>32</v>
      </c>
      <c r="F20" s="5" t="s">
        <v>19</v>
      </c>
      <c r="G20" s="5">
        <v>80</v>
      </c>
      <c r="H20" s="4" t="s">
        <v>16</v>
      </c>
      <c r="I20" s="5" t="s">
        <v>17</v>
      </c>
      <c r="J20" s="6">
        <v>71280</v>
      </c>
      <c r="K20" s="6">
        <f t="shared" si="4"/>
        <v>68428800</v>
      </c>
      <c r="L20" s="6">
        <f t="shared" si="5"/>
        <v>205286400</v>
      </c>
      <c r="M20" s="32">
        <v>3</v>
      </c>
      <c r="N20" s="24"/>
    </row>
    <row r="21" spans="1:15" s="3" customFormat="1" ht="36" x14ac:dyDescent="0.25">
      <c r="A21" s="34">
        <v>7</v>
      </c>
      <c r="B21" s="4">
        <v>4575</v>
      </c>
      <c r="C21" s="5" t="s">
        <v>22</v>
      </c>
      <c r="D21" s="5" t="s">
        <v>25</v>
      </c>
      <c r="E21" s="4" t="s">
        <v>32</v>
      </c>
      <c r="F21" s="5" t="s">
        <v>19</v>
      </c>
      <c r="G21" s="5">
        <v>80</v>
      </c>
      <c r="H21" s="4" t="s">
        <v>16</v>
      </c>
      <c r="I21" s="5" t="s">
        <v>17</v>
      </c>
      <c r="J21" s="6">
        <v>71280</v>
      </c>
      <c r="K21" s="6">
        <f t="shared" si="4"/>
        <v>68428800</v>
      </c>
      <c r="L21" s="6">
        <f t="shared" si="5"/>
        <v>205286400</v>
      </c>
      <c r="M21" s="32">
        <v>3</v>
      </c>
      <c r="N21" s="24"/>
    </row>
    <row r="22" spans="1:15" s="3" customFormat="1" ht="36" x14ac:dyDescent="0.25">
      <c r="A22" s="9">
        <v>13</v>
      </c>
      <c r="B22" s="4">
        <v>4576</v>
      </c>
      <c r="C22" s="5" t="s">
        <v>13</v>
      </c>
      <c r="D22" s="4" t="s">
        <v>20</v>
      </c>
      <c r="E22" s="4" t="s">
        <v>24</v>
      </c>
      <c r="F22" s="5" t="s">
        <v>19</v>
      </c>
      <c r="G22" s="4">
        <v>50</v>
      </c>
      <c r="H22" s="4" t="s">
        <v>16</v>
      </c>
      <c r="I22" s="5" t="s">
        <v>17</v>
      </c>
      <c r="J22" s="6">
        <v>147312</v>
      </c>
      <c r="K22" s="6">
        <f t="shared" si="4"/>
        <v>88387200</v>
      </c>
      <c r="L22" s="6">
        <f t="shared" si="5"/>
        <v>220968000</v>
      </c>
      <c r="M22" s="32">
        <v>2.5</v>
      </c>
      <c r="N22" s="24"/>
    </row>
    <row r="23" spans="1:15" s="3" customFormat="1" ht="36" x14ac:dyDescent="0.25">
      <c r="A23" s="9">
        <v>13</v>
      </c>
      <c r="B23" s="4">
        <v>4577</v>
      </c>
      <c r="C23" s="5" t="s">
        <v>13</v>
      </c>
      <c r="D23" s="4" t="s">
        <v>25</v>
      </c>
      <c r="E23" s="4" t="s">
        <v>26</v>
      </c>
      <c r="F23" s="5" t="s">
        <v>19</v>
      </c>
      <c r="G23" s="4">
        <v>80</v>
      </c>
      <c r="H23" s="4" t="s">
        <v>16</v>
      </c>
      <c r="I23" s="5" t="s">
        <v>17</v>
      </c>
      <c r="J23" s="6">
        <v>71280</v>
      </c>
      <c r="K23" s="6">
        <f t="shared" ref="K23:K61" si="6">J23*G23*12</f>
        <v>68428800</v>
      </c>
      <c r="L23" s="6">
        <f t="shared" ref="L23:L61" si="7">K23*M23</f>
        <v>136857600</v>
      </c>
      <c r="M23" s="32">
        <v>2</v>
      </c>
      <c r="N23" s="24" t="s">
        <v>82</v>
      </c>
      <c r="O23" s="28" t="s">
        <v>84</v>
      </c>
    </row>
    <row r="24" spans="1:15" s="3" customFormat="1" ht="36" x14ac:dyDescent="0.25">
      <c r="A24" s="9">
        <v>13</v>
      </c>
      <c r="B24" s="4">
        <v>4578</v>
      </c>
      <c r="C24" s="5" t="s">
        <v>13</v>
      </c>
      <c r="D24" s="4" t="s">
        <v>20</v>
      </c>
      <c r="E24" s="4" t="s">
        <v>27</v>
      </c>
      <c r="F24" s="5" t="s">
        <v>19</v>
      </c>
      <c r="G24" s="4">
        <v>40</v>
      </c>
      <c r="H24" s="4" t="s">
        <v>16</v>
      </c>
      <c r="I24" s="5" t="s">
        <v>17</v>
      </c>
      <c r="J24" s="6">
        <v>147312</v>
      </c>
      <c r="K24" s="6">
        <f t="shared" si="6"/>
        <v>70709760</v>
      </c>
      <c r="L24" s="6">
        <f t="shared" si="7"/>
        <v>141419520</v>
      </c>
      <c r="M24" s="32">
        <v>2</v>
      </c>
      <c r="N24" s="24" t="s">
        <v>82</v>
      </c>
      <c r="O24" s="28" t="s">
        <v>84</v>
      </c>
    </row>
    <row r="25" spans="1:15" s="3" customFormat="1" ht="36" x14ac:dyDescent="0.25">
      <c r="A25" s="9">
        <v>13</v>
      </c>
      <c r="B25" s="4">
        <v>4579</v>
      </c>
      <c r="C25" s="5" t="s">
        <v>13</v>
      </c>
      <c r="D25" s="4" t="s">
        <v>20</v>
      </c>
      <c r="E25" s="4" t="s">
        <v>28</v>
      </c>
      <c r="F25" s="5" t="s">
        <v>19</v>
      </c>
      <c r="G25" s="4">
        <v>40</v>
      </c>
      <c r="H25" s="4" t="s">
        <v>16</v>
      </c>
      <c r="I25" s="5" t="s">
        <v>17</v>
      </c>
      <c r="J25" s="6">
        <v>147312</v>
      </c>
      <c r="K25" s="6">
        <f t="shared" si="6"/>
        <v>70709760</v>
      </c>
      <c r="L25" s="6">
        <f t="shared" si="7"/>
        <v>141419520</v>
      </c>
      <c r="M25" s="32">
        <v>2</v>
      </c>
      <c r="N25" s="24" t="s">
        <v>82</v>
      </c>
      <c r="O25" s="28" t="s">
        <v>84</v>
      </c>
    </row>
    <row r="26" spans="1:15" s="3" customFormat="1" ht="36" x14ac:dyDescent="0.25">
      <c r="A26" s="9">
        <v>13</v>
      </c>
      <c r="B26" s="4">
        <v>4580</v>
      </c>
      <c r="C26" s="5" t="s">
        <v>13</v>
      </c>
      <c r="D26" s="4" t="s">
        <v>20</v>
      </c>
      <c r="E26" s="4" t="s">
        <v>29</v>
      </c>
      <c r="F26" s="5" t="s">
        <v>19</v>
      </c>
      <c r="G26" s="4">
        <v>40</v>
      </c>
      <c r="H26" s="4" t="s">
        <v>16</v>
      </c>
      <c r="I26" s="5" t="s">
        <v>17</v>
      </c>
      <c r="J26" s="6">
        <v>147312</v>
      </c>
      <c r="K26" s="6">
        <f t="shared" si="6"/>
        <v>70709760</v>
      </c>
      <c r="L26" s="6">
        <f t="shared" si="7"/>
        <v>212129280</v>
      </c>
      <c r="M26" s="32">
        <v>3</v>
      </c>
      <c r="N26" s="24" t="s">
        <v>83</v>
      </c>
      <c r="O26" s="28" t="s">
        <v>84</v>
      </c>
    </row>
    <row r="27" spans="1:15" s="3" customFormat="1" ht="36" x14ac:dyDescent="0.25">
      <c r="A27" s="9">
        <v>13</v>
      </c>
      <c r="B27" s="4">
        <v>4581</v>
      </c>
      <c r="C27" s="5" t="s">
        <v>22</v>
      </c>
      <c r="D27" s="4" t="s">
        <v>14</v>
      </c>
      <c r="E27" s="4" t="s">
        <v>38</v>
      </c>
      <c r="F27" s="4" t="s">
        <v>60</v>
      </c>
      <c r="G27" s="4">
        <v>50</v>
      </c>
      <c r="H27" s="4" t="s">
        <v>16</v>
      </c>
      <c r="I27" s="4"/>
      <c r="J27" s="6">
        <v>147312</v>
      </c>
      <c r="K27" s="6">
        <f t="shared" si="6"/>
        <v>88387200</v>
      </c>
      <c r="L27" s="6">
        <f t="shared" si="7"/>
        <v>220968000</v>
      </c>
      <c r="M27" s="32">
        <v>2.5</v>
      </c>
      <c r="N27" s="24"/>
    </row>
    <row r="28" spans="1:15" s="3" customFormat="1" ht="48" x14ac:dyDescent="0.25">
      <c r="A28" s="9">
        <v>13</v>
      </c>
      <c r="B28" s="4">
        <v>4582</v>
      </c>
      <c r="C28" s="5" t="s">
        <v>22</v>
      </c>
      <c r="D28" s="4" t="s">
        <v>14</v>
      </c>
      <c r="E28" s="4" t="s">
        <v>38</v>
      </c>
      <c r="F28" s="4" t="s">
        <v>61</v>
      </c>
      <c r="G28" s="4">
        <v>50</v>
      </c>
      <c r="H28" s="4" t="s">
        <v>16</v>
      </c>
      <c r="I28" s="8" t="s">
        <v>17</v>
      </c>
      <c r="J28" s="6">
        <v>147312</v>
      </c>
      <c r="K28" s="6">
        <f t="shared" si="6"/>
        <v>88387200</v>
      </c>
      <c r="L28" s="6">
        <f t="shared" si="7"/>
        <v>220968000</v>
      </c>
      <c r="M28" s="32">
        <v>2.5</v>
      </c>
      <c r="N28" s="24"/>
    </row>
    <row r="29" spans="1:15" s="3" customFormat="1" ht="36" x14ac:dyDescent="0.25">
      <c r="A29" s="9">
        <v>13</v>
      </c>
      <c r="B29" s="4">
        <v>4583</v>
      </c>
      <c r="C29" s="4" t="s">
        <v>33</v>
      </c>
      <c r="D29" s="5" t="s">
        <v>25</v>
      </c>
      <c r="E29" s="4" t="s">
        <v>39</v>
      </c>
      <c r="F29" s="5" t="s">
        <v>19</v>
      </c>
      <c r="G29" s="4">
        <v>80</v>
      </c>
      <c r="H29" s="4" t="s">
        <v>16</v>
      </c>
      <c r="I29" s="4" t="s">
        <v>17</v>
      </c>
      <c r="J29" s="6">
        <v>71280</v>
      </c>
      <c r="K29" s="6">
        <f t="shared" si="6"/>
        <v>68428800</v>
      </c>
      <c r="L29" s="6">
        <f t="shared" si="7"/>
        <v>136857600</v>
      </c>
      <c r="M29" s="32">
        <v>2</v>
      </c>
      <c r="N29" s="24"/>
    </row>
    <row r="30" spans="1:15" s="3" customFormat="1" ht="36" x14ac:dyDescent="0.25">
      <c r="A30" s="9">
        <v>13</v>
      </c>
      <c r="B30" s="4">
        <v>4584</v>
      </c>
      <c r="C30" s="4" t="s">
        <v>33</v>
      </c>
      <c r="D30" s="5" t="s">
        <v>14</v>
      </c>
      <c r="E30" s="4" t="s">
        <v>39</v>
      </c>
      <c r="F30" s="4" t="s">
        <v>40</v>
      </c>
      <c r="G30" s="4">
        <v>62</v>
      </c>
      <c r="H30" s="4" t="s">
        <v>16</v>
      </c>
      <c r="I30" s="4" t="s">
        <v>17</v>
      </c>
      <c r="J30" s="6">
        <v>147312</v>
      </c>
      <c r="K30" s="6">
        <f t="shared" si="6"/>
        <v>109600128</v>
      </c>
      <c r="L30" s="6">
        <f t="shared" si="7"/>
        <v>219200256</v>
      </c>
      <c r="M30" s="32">
        <v>2</v>
      </c>
      <c r="N30" s="24"/>
    </row>
    <row r="31" spans="1:15" s="3" customFormat="1" ht="36" x14ac:dyDescent="0.25">
      <c r="A31" s="9">
        <v>13</v>
      </c>
      <c r="B31" s="4">
        <v>4585</v>
      </c>
      <c r="C31" s="4" t="s">
        <v>33</v>
      </c>
      <c r="D31" s="5" t="s">
        <v>14</v>
      </c>
      <c r="E31" s="4" t="s">
        <v>39</v>
      </c>
      <c r="F31" s="4" t="s">
        <v>41</v>
      </c>
      <c r="G31" s="4">
        <v>62</v>
      </c>
      <c r="H31" s="4" t="s">
        <v>16</v>
      </c>
      <c r="I31" s="4" t="s">
        <v>17</v>
      </c>
      <c r="J31" s="6">
        <v>147312</v>
      </c>
      <c r="K31" s="6">
        <f t="shared" si="6"/>
        <v>109600128</v>
      </c>
      <c r="L31" s="6">
        <f t="shared" si="7"/>
        <v>219200256</v>
      </c>
      <c r="M31" s="32">
        <v>2</v>
      </c>
      <c r="N31" s="24"/>
    </row>
    <row r="32" spans="1:15" s="3" customFormat="1" ht="36" x14ac:dyDescent="0.25">
      <c r="A32" s="9">
        <v>13</v>
      </c>
      <c r="B32" s="4">
        <v>4586</v>
      </c>
      <c r="C32" s="4" t="s">
        <v>33</v>
      </c>
      <c r="D32" s="5" t="s">
        <v>18</v>
      </c>
      <c r="E32" s="4" t="s">
        <v>42</v>
      </c>
      <c r="F32" s="5" t="s">
        <v>19</v>
      </c>
      <c r="G32" s="4">
        <v>50</v>
      </c>
      <c r="H32" s="4" t="s">
        <v>16</v>
      </c>
      <c r="I32" s="4" t="s">
        <v>17</v>
      </c>
      <c r="J32" s="6">
        <v>147312</v>
      </c>
      <c r="K32" s="6">
        <f t="shared" si="6"/>
        <v>88387200</v>
      </c>
      <c r="L32" s="6">
        <f t="shared" si="7"/>
        <v>220968000</v>
      </c>
      <c r="M32" s="32">
        <v>2.5</v>
      </c>
      <c r="N32" s="24"/>
    </row>
    <row r="33" spans="1:14" s="3" customFormat="1" ht="60" x14ac:dyDescent="0.25">
      <c r="A33" s="9">
        <v>13</v>
      </c>
      <c r="B33" s="4">
        <v>4587</v>
      </c>
      <c r="C33" s="4" t="s">
        <v>33</v>
      </c>
      <c r="D33" s="5" t="s">
        <v>14</v>
      </c>
      <c r="E33" s="4" t="s">
        <v>42</v>
      </c>
      <c r="F33" s="4" t="s">
        <v>62</v>
      </c>
      <c r="G33" s="4">
        <v>50</v>
      </c>
      <c r="H33" s="4" t="s">
        <v>16</v>
      </c>
      <c r="I33" s="4" t="s">
        <v>17</v>
      </c>
      <c r="J33" s="6">
        <v>147312</v>
      </c>
      <c r="K33" s="6">
        <f t="shared" si="6"/>
        <v>88387200</v>
      </c>
      <c r="L33" s="6">
        <f t="shared" si="7"/>
        <v>220968000</v>
      </c>
      <c r="M33" s="32">
        <v>2.5</v>
      </c>
      <c r="N33" s="24"/>
    </row>
    <row r="34" spans="1:14" s="3" customFormat="1" ht="48" x14ac:dyDescent="0.25">
      <c r="A34" s="9">
        <v>13</v>
      </c>
      <c r="B34" s="4">
        <v>4588</v>
      </c>
      <c r="C34" s="4" t="s">
        <v>33</v>
      </c>
      <c r="D34" s="5" t="s">
        <v>14</v>
      </c>
      <c r="E34" s="4" t="s">
        <v>42</v>
      </c>
      <c r="F34" s="4" t="s">
        <v>63</v>
      </c>
      <c r="G34" s="4">
        <v>50</v>
      </c>
      <c r="H34" s="4" t="s">
        <v>16</v>
      </c>
      <c r="I34" s="4" t="s">
        <v>17</v>
      </c>
      <c r="J34" s="6">
        <v>147312</v>
      </c>
      <c r="K34" s="6">
        <f t="shared" si="6"/>
        <v>88387200</v>
      </c>
      <c r="L34" s="6">
        <f t="shared" si="7"/>
        <v>220968000</v>
      </c>
      <c r="M34" s="32">
        <v>2.5</v>
      </c>
      <c r="N34" s="24"/>
    </row>
    <row r="35" spans="1:14" s="3" customFormat="1" ht="36" x14ac:dyDescent="0.25">
      <c r="A35" s="9">
        <v>13</v>
      </c>
      <c r="B35" s="4">
        <v>4589</v>
      </c>
      <c r="C35" s="4" t="s">
        <v>33</v>
      </c>
      <c r="D35" s="5" t="s">
        <v>14</v>
      </c>
      <c r="E35" s="4" t="s">
        <v>43</v>
      </c>
      <c r="F35" s="4" t="s">
        <v>19</v>
      </c>
      <c r="G35" s="4">
        <v>50</v>
      </c>
      <c r="H35" s="4" t="s">
        <v>16</v>
      </c>
      <c r="I35" s="4" t="s">
        <v>17</v>
      </c>
      <c r="J35" s="6">
        <v>147312</v>
      </c>
      <c r="K35" s="6">
        <f t="shared" si="6"/>
        <v>88387200</v>
      </c>
      <c r="L35" s="6">
        <f t="shared" si="7"/>
        <v>220968000</v>
      </c>
      <c r="M35" s="32">
        <v>2.5</v>
      </c>
      <c r="N35" s="24"/>
    </row>
    <row r="36" spans="1:14" s="3" customFormat="1" ht="96" x14ac:dyDescent="0.25">
      <c r="A36" s="9">
        <v>13</v>
      </c>
      <c r="B36" s="4">
        <v>4590</v>
      </c>
      <c r="C36" s="4" t="s">
        <v>13</v>
      </c>
      <c r="D36" s="5" t="s">
        <v>44</v>
      </c>
      <c r="E36" s="4" t="s">
        <v>45</v>
      </c>
      <c r="F36" s="4" t="s">
        <v>77</v>
      </c>
      <c r="G36" s="4">
        <v>50</v>
      </c>
      <c r="H36" s="4" t="s">
        <v>16</v>
      </c>
      <c r="I36" s="4" t="s">
        <v>17</v>
      </c>
      <c r="J36" s="6">
        <v>147312</v>
      </c>
      <c r="K36" s="6">
        <f t="shared" si="6"/>
        <v>88387200</v>
      </c>
      <c r="L36" s="6">
        <f t="shared" si="7"/>
        <v>220968000</v>
      </c>
      <c r="M36" s="32">
        <v>2.5</v>
      </c>
      <c r="N36" s="24"/>
    </row>
    <row r="37" spans="1:14" s="3" customFormat="1" ht="72" x14ac:dyDescent="0.25">
      <c r="A37" s="9">
        <v>13</v>
      </c>
      <c r="B37" s="4">
        <v>4591</v>
      </c>
      <c r="C37" s="4" t="s">
        <v>33</v>
      </c>
      <c r="D37" s="5" t="s">
        <v>44</v>
      </c>
      <c r="E37" s="4" t="s">
        <v>45</v>
      </c>
      <c r="F37" s="4" t="s">
        <v>78</v>
      </c>
      <c r="G37" s="4">
        <v>50</v>
      </c>
      <c r="H37" s="4" t="s">
        <v>16</v>
      </c>
      <c r="I37" s="4" t="s">
        <v>17</v>
      </c>
      <c r="J37" s="6">
        <v>147312</v>
      </c>
      <c r="K37" s="6">
        <f t="shared" si="6"/>
        <v>88387200</v>
      </c>
      <c r="L37" s="6">
        <f t="shared" si="7"/>
        <v>220968000</v>
      </c>
      <c r="M37" s="32">
        <v>2.5</v>
      </c>
      <c r="N37" s="24"/>
    </row>
    <row r="38" spans="1:14" s="3" customFormat="1" ht="36" x14ac:dyDescent="0.25">
      <c r="A38" s="9">
        <v>13</v>
      </c>
      <c r="B38" s="4">
        <v>4592</v>
      </c>
      <c r="C38" s="5" t="s">
        <v>22</v>
      </c>
      <c r="D38" s="4" t="s">
        <v>14</v>
      </c>
      <c r="E38" s="4" t="s">
        <v>46</v>
      </c>
      <c r="F38" s="4" t="s">
        <v>64</v>
      </c>
      <c r="G38" s="4">
        <v>65</v>
      </c>
      <c r="H38" s="4" t="s">
        <v>16</v>
      </c>
      <c r="I38" s="8" t="s">
        <v>17</v>
      </c>
      <c r="J38" s="6">
        <v>147312</v>
      </c>
      <c r="K38" s="6">
        <f t="shared" si="6"/>
        <v>114903360</v>
      </c>
      <c r="L38" s="6">
        <f t="shared" si="7"/>
        <v>229806720</v>
      </c>
      <c r="M38" s="32">
        <v>2</v>
      </c>
      <c r="N38" s="24"/>
    </row>
    <row r="39" spans="1:14" s="3" customFormat="1" ht="36" x14ac:dyDescent="0.25">
      <c r="A39" s="9">
        <v>13</v>
      </c>
      <c r="B39" s="4">
        <v>4593</v>
      </c>
      <c r="C39" s="5" t="s">
        <v>22</v>
      </c>
      <c r="D39" s="4" t="s">
        <v>14</v>
      </c>
      <c r="E39" s="4" t="s">
        <v>46</v>
      </c>
      <c r="F39" s="4" t="s">
        <v>65</v>
      </c>
      <c r="G39" s="4">
        <v>50</v>
      </c>
      <c r="H39" s="4" t="s">
        <v>16</v>
      </c>
      <c r="I39" s="8" t="s">
        <v>17</v>
      </c>
      <c r="J39" s="6">
        <v>147312</v>
      </c>
      <c r="K39" s="6">
        <f t="shared" si="6"/>
        <v>88387200</v>
      </c>
      <c r="L39" s="6">
        <f t="shared" si="7"/>
        <v>176774400</v>
      </c>
      <c r="M39" s="32">
        <v>2</v>
      </c>
      <c r="N39" s="24"/>
    </row>
    <row r="40" spans="1:14" s="3" customFormat="1" ht="36" x14ac:dyDescent="0.25">
      <c r="A40" s="9">
        <v>13</v>
      </c>
      <c r="B40" s="4">
        <v>4594</v>
      </c>
      <c r="C40" s="5" t="s">
        <v>22</v>
      </c>
      <c r="D40" s="4" t="s">
        <v>14</v>
      </c>
      <c r="E40" s="4" t="s">
        <v>46</v>
      </c>
      <c r="F40" s="4" t="s">
        <v>66</v>
      </c>
      <c r="G40" s="4">
        <v>50</v>
      </c>
      <c r="H40" s="4" t="s">
        <v>16</v>
      </c>
      <c r="I40" s="8" t="s">
        <v>17</v>
      </c>
      <c r="J40" s="6">
        <v>147312</v>
      </c>
      <c r="K40" s="6">
        <f t="shared" si="6"/>
        <v>88387200</v>
      </c>
      <c r="L40" s="6">
        <f t="shared" si="7"/>
        <v>176774400</v>
      </c>
      <c r="M40" s="32">
        <v>2</v>
      </c>
      <c r="N40" s="24"/>
    </row>
    <row r="41" spans="1:14" s="3" customFormat="1" ht="144" x14ac:dyDescent="0.25">
      <c r="A41" s="9">
        <v>13</v>
      </c>
      <c r="B41" s="4">
        <v>4595</v>
      </c>
      <c r="C41" s="4" t="s">
        <v>33</v>
      </c>
      <c r="D41" s="5" t="s">
        <v>14</v>
      </c>
      <c r="E41" s="4" t="s">
        <v>29</v>
      </c>
      <c r="F41" s="4" t="s">
        <v>67</v>
      </c>
      <c r="G41" s="4">
        <v>50</v>
      </c>
      <c r="H41" s="4" t="s">
        <v>16</v>
      </c>
      <c r="I41" s="4" t="s">
        <v>17</v>
      </c>
      <c r="J41" s="6">
        <v>147312</v>
      </c>
      <c r="K41" s="6">
        <f t="shared" si="6"/>
        <v>88387200</v>
      </c>
      <c r="L41" s="6">
        <f t="shared" si="7"/>
        <v>220968000</v>
      </c>
      <c r="M41" s="32">
        <v>2.5</v>
      </c>
      <c r="N41" s="24"/>
    </row>
    <row r="42" spans="1:14" s="3" customFormat="1" ht="204" x14ac:dyDescent="0.25">
      <c r="A42" s="9">
        <v>13</v>
      </c>
      <c r="B42" s="4">
        <v>4596</v>
      </c>
      <c r="C42" s="4" t="s">
        <v>33</v>
      </c>
      <c r="D42" s="5" t="s">
        <v>14</v>
      </c>
      <c r="E42" s="4" t="s">
        <v>29</v>
      </c>
      <c r="F42" s="4" t="s">
        <v>68</v>
      </c>
      <c r="G42" s="4">
        <v>50</v>
      </c>
      <c r="H42" s="4" t="s">
        <v>16</v>
      </c>
      <c r="I42" s="4" t="s">
        <v>17</v>
      </c>
      <c r="J42" s="6">
        <v>147312</v>
      </c>
      <c r="K42" s="6">
        <f t="shared" si="6"/>
        <v>88387200</v>
      </c>
      <c r="L42" s="6">
        <f t="shared" si="7"/>
        <v>220968000</v>
      </c>
      <c r="M42" s="32">
        <v>2.5</v>
      </c>
      <c r="N42" s="24"/>
    </row>
    <row r="43" spans="1:14" s="3" customFormat="1" ht="36" x14ac:dyDescent="0.25">
      <c r="A43" s="9">
        <v>13</v>
      </c>
      <c r="B43" s="4">
        <v>4597</v>
      </c>
      <c r="C43" s="4" t="s">
        <v>33</v>
      </c>
      <c r="D43" s="5" t="s">
        <v>14</v>
      </c>
      <c r="E43" s="4" t="s">
        <v>47</v>
      </c>
      <c r="F43" s="4" t="s">
        <v>48</v>
      </c>
      <c r="G43" s="4">
        <v>65</v>
      </c>
      <c r="H43" s="4" t="s">
        <v>16</v>
      </c>
      <c r="I43" s="4" t="s">
        <v>17</v>
      </c>
      <c r="J43" s="6">
        <v>147312</v>
      </c>
      <c r="K43" s="6">
        <f t="shared" si="6"/>
        <v>114903360</v>
      </c>
      <c r="L43" s="6">
        <f t="shared" si="7"/>
        <v>229806720</v>
      </c>
      <c r="M43" s="32">
        <v>2</v>
      </c>
      <c r="N43" s="24"/>
    </row>
    <row r="44" spans="1:14" s="3" customFormat="1" ht="36" x14ac:dyDescent="0.25">
      <c r="A44" s="9">
        <v>13</v>
      </c>
      <c r="B44" s="4">
        <v>4598</v>
      </c>
      <c r="C44" s="4" t="s">
        <v>33</v>
      </c>
      <c r="D44" s="5" t="s">
        <v>14</v>
      </c>
      <c r="E44" s="4" t="s">
        <v>47</v>
      </c>
      <c r="F44" s="4" t="s">
        <v>69</v>
      </c>
      <c r="G44" s="4">
        <v>50</v>
      </c>
      <c r="H44" s="4" t="s">
        <v>16</v>
      </c>
      <c r="I44" s="4" t="s">
        <v>17</v>
      </c>
      <c r="J44" s="6">
        <v>147312</v>
      </c>
      <c r="K44" s="6">
        <f t="shared" si="6"/>
        <v>88387200</v>
      </c>
      <c r="L44" s="6">
        <f t="shared" si="7"/>
        <v>176774400</v>
      </c>
      <c r="M44" s="32">
        <v>2</v>
      </c>
      <c r="N44" s="24"/>
    </row>
    <row r="45" spans="1:14" s="3" customFormat="1" ht="36" x14ac:dyDescent="0.25">
      <c r="A45" s="9">
        <v>13</v>
      </c>
      <c r="B45" s="4">
        <v>4599</v>
      </c>
      <c r="C45" s="4" t="s">
        <v>33</v>
      </c>
      <c r="D45" s="5" t="s">
        <v>14</v>
      </c>
      <c r="E45" s="4" t="s">
        <v>47</v>
      </c>
      <c r="F45" s="4" t="s">
        <v>70</v>
      </c>
      <c r="G45" s="4">
        <v>50</v>
      </c>
      <c r="H45" s="4" t="s">
        <v>16</v>
      </c>
      <c r="I45" s="4" t="s">
        <v>17</v>
      </c>
      <c r="J45" s="6">
        <v>147312</v>
      </c>
      <c r="K45" s="6">
        <f t="shared" si="6"/>
        <v>88387200</v>
      </c>
      <c r="L45" s="6">
        <f t="shared" si="7"/>
        <v>176774400</v>
      </c>
      <c r="M45" s="32">
        <v>2</v>
      </c>
      <c r="N45" s="24"/>
    </row>
    <row r="46" spans="1:14" s="3" customFormat="1" ht="180" x14ac:dyDescent="0.25">
      <c r="A46" s="9">
        <v>13</v>
      </c>
      <c r="B46" s="4">
        <v>4600</v>
      </c>
      <c r="C46" s="4" t="s">
        <v>33</v>
      </c>
      <c r="D46" s="5" t="s">
        <v>14</v>
      </c>
      <c r="E46" s="4" t="s">
        <v>49</v>
      </c>
      <c r="F46" s="4" t="s">
        <v>81</v>
      </c>
      <c r="G46" s="4">
        <v>50</v>
      </c>
      <c r="H46" s="4" t="s">
        <v>16</v>
      </c>
      <c r="I46" s="4" t="s">
        <v>17</v>
      </c>
      <c r="J46" s="6">
        <v>147312</v>
      </c>
      <c r="K46" s="6">
        <f t="shared" si="6"/>
        <v>88387200</v>
      </c>
      <c r="L46" s="6">
        <f t="shared" si="7"/>
        <v>220968000</v>
      </c>
      <c r="M46" s="32">
        <v>2.5</v>
      </c>
      <c r="N46" s="24"/>
    </row>
    <row r="47" spans="1:14" s="3" customFormat="1" ht="120" x14ac:dyDescent="0.25">
      <c r="A47" s="9">
        <v>13</v>
      </c>
      <c r="B47" s="4">
        <v>4601</v>
      </c>
      <c r="C47" s="4" t="s">
        <v>33</v>
      </c>
      <c r="D47" s="5" t="s">
        <v>14</v>
      </c>
      <c r="E47" s="4" t="s">
        <v>49</v>
      </c>
      <c r="F47" s="4" t="s">
        <v>80</v>
      </c>
      <c r="G47" s="4">
        <v>50</v>
      </c>
      <c r="H47" s="4" t="s">
        <v>16</v>
      </c>
      <c r="I47" s="4" t="s">
        <v>17</v>
      </c>
      <c r="J47" s="6">
        <v>147312</v>
      </c>
      <c r="K47" s="6">
        <f t="shared" si="6"/>
        <v>88387200</v>
      </c>
      <c r="L47" s="6">
        <f t="shared" si="7"/>
        <v>220968000</v>
      </c>
      <c r="M47" s="32">
        <v>2.5</v>
      </c>
      <c r="N47" s="24"/>
    </row>
    <row r="48" spans="1:14" s="3" customFormat="1" ht="36" x14ac:dyDescent="0.25">
      <c r="A48" s="9">
        <v>13</v>
      </c>
      <c r="B48" s="4">
        <v>4602</v>
      </c>
      <c r="C48" s="4" t="s">
        <v>33</v>
      </c>
      <c r="D48" s="5" t="s">
        <v>18</v>
      </c>
      <c r="E48" s="4" t="s">
        <v>49</v>
      </c>
      <c r="F48" s="5" t="s">
        <v>19</v>
      </c>
      <c r="G48" s="4">
        <v>50</v>
      </c>
      <c r="H48" s="4" t="s">
        <v>16</v>
      </c>
      <c r="I48" s="4" t="s">
        <v>17</v>
      </c>
      <c r="J48" s="6">
        <v>147312</v>
      </c>
      <c r="K48" s="6">
        <f t="shared" si="6"/>
        <v>88387200</v>
      </c>
      <c r="L48" s="6">
        <f t="shared" si="7"/>
        <v>220968000</v>
      </c>
      <c r="M48" s="32">
        <v>2.5</v>
      </c>
      <c r="N48" s="24"/>
    </row>
    <row r="49" spans="1:14" s="3" customFormat="1" ht="84" x14ac:dyDescent="0.25">
      <c r="A49" s="9">
        <v>13</v>
      </c>
      <c r="B49" s="4">
        <v>4603</v>
      </c>
      <c r="C49" s="4" t="s">
        <v>33</v>
      </c>
      <c r="D49" s="5" t="s">
        <v>14</v>
      </c>
      <c r="E49" s="4" t="s">
        <v>50</v>
      </c>
      <c r="F49" s="4" t="s">
        <v>71</v>
      </c>
      <c r="G49" s="4">
        <v>59</v>
      </c>
      <c r="H49" s="4" t="s">
        <v>16</v>
      </c>
      <c r="I49" s="4" t="s">
        <v>17</v>
      </c>
      <c r="J49" s="6">
        <v>147312</v>
      </c>
      <c r="K49" s="6">
        <f t="shared" si="6"/>
        <v>104296896</v>
      </c>
      <c r="L49" s="6">
        <f t="shared" si="7"/>
        <v>208593792</v>
      </c>
      <c r="M49" s="32">
        <v>2</v>
      </c>
      <c r="N49" s="24"/>
    </row>
    <row r="50" spans="1:14" s="3" customFormat="1" ht="96" x14ac:dyDescent="0.25">
      <c r="A50" s="9">
        <v>13</v>
      </c>
      <c r="B50" s="4">
        <v>4604</v>
      </c>
      <c r="C50" s="4" t="s">
        <v>33</v>
      </c>
      <c r="D50" s="5" t="s">
        <v>14</v>
      </c>
      <c r="E50" s="4" t="s">
        <v>50</v>
      </c>
      <c r="F50" s="4" t="s">
        <v>72</v>
      </c>
      <c r="G50" s="4">
        <v>50</v>
      </c>
      <c r="H50" s="4" t="s">
        <v>16</v>
      </c>
      <c r="I50" s="4" t="s">
        <v>17</v>
      </c>
      <c r="J50" s="6">
        <v>147312</v>
      </c>
      <c r="K50" s="6">
        <f t="shared" si="6"/>
        <v>88387200</v>
      </c>
      <c r="L50" s="6">
        <f t="shared" si="7"/>
        <v>176774400</v>
      </c>
      <c r="M50" s="32">
        <v>2</v>
      </c>
      <c r="N50" s="24"/>
    </row>
    <row r="51" spans="1:14" s="3" customFormat="1" ht="36" x14ac:dyDescent="0.25">
      <c r="A51" s="9">
        <v>13</v>
      </c>
      <c r="B51" s="4">
        <v>4605</v>
      </c>
      <c r="C51" s="5" t="s">
        <v>22</v>
      </c>
      <c r="D51" s="4" t="s">
        <v>14</v>
      </c>
      <c r="E51" s="4" t="s">
        <v>51</v>
      </c>
      <c r="F51" s="4" t="s">
        <v>79</v>
      </c>
      <c r="G51" s="4">
        <v>65</v>
      </c>
      <c r="H51" s="4" t="s">
        <v>16</v>
      </c>
      <c r="I51" s="8" t="s">
        <v>17</v>
      </c>
      <c r="J51" s="6">
        <v>147312</v>
      </c>
      <c r="K51" s="6">
        <f t="shared" si="6"/>
        <v>114903360</v>
      </c>
      <c r="L51" s="6">
        <f t="shared" si="7"/>
        <v>229806720</v>
      </c>
      <c r="M51" s="32">
        <v>2</v>
      </c>
      <c r="N51" s="24"/>
    </row>
    <row r="52" spans="1:14" s="3" customFormat="1" ht="84" x14ac:dyDescent="0.25">
      <c r="A52" s="9">
        <v>13</v>
      </c>
      <c r="B52" s="4">
        <v>4606</v>
      </c>
      <c r="C52" s="5" t="s">
        <v>22</v>
      </c>
      <c r="D52" s="4" t="s">
        <v>14</v>
      </c>
      <c r="E52" s="4" t="s">
        <v>51</v>
      </c>
      <c r="F52" s="4" t="s">
        <v>73</v>
      </c>
      <c r="G52" s="4">
        <v>50</v>
      </c>
      <c r="H52" s="4" t="s">
        <v>16</v>
      </c>
      <c r="I52" s="8" t="s">
        <v>17</v>
      </c>
      <c r="J52" s="6">
        <v>147312</v>
      </c>
      <c r="K52" s="6">
        <f t="shared" si="6"/>
        <v>88387200</v>
      </c>
      <c r="L52" s="6">
        <f t="shared" si="7"/>
        <v>220968000</v>
      </c>
      <c r="M52" s="32">
        <v>2.5</v>
      </c>
      <c r="N52" s="24"/>
    </row>
    <row r="53" spans="1:14" s="3" customFormat="1" ht="60" x14ac:dyDescent="0.25">
      <c r="A53" s="9">
        <v>13</v>
      </c>
      <c r="B53" s="4">
        <v>4607</v>
      </c>
      <c r="C53" s="5" t="s">
        <v>22</v>
      </c>
      <c r="D53" s="4" t="s">
        <v>14</v>
      </c>
      <c r="E53" s="4" t="s">
        <v>51</v>
      </c>
      <c r="F53" s="4" t="s">
        <v>74</v>
      </c>
      <c r="G53" s="4">
        <v>50</v>
      </c>
      <c r="H53" s="4" t="s">
        <v>16</v>
      </c>
      <c r="I53" s="8" t="s">
        <v>17</v>
      </c>
      <c r="J53" s="6">
        <v>147312</v>
      </c>
      <c r="K53" s="6">
        <f t="shared" si="6"/>
        <v>88387200</v>
      </c>
      <c r="L53" s="6">
        <f t="shared" si="7"/>
        <v>220968000</v>
      </c>
      <c r="M53" s="32">
        <v>2.5</v>
      </c>
      <c r="N53" s="24"/>
    </row>
    <row r="54" spans="1:14" s="3" customFormat="1" ht="96" x14ac:dyDescent="0.25">
      <c r="A54" s="9">
        <v>13</v>
      </c>
      <c r="B54" s="4">
        <v>4608</v>
      </c>
      <c r="C54" s="4" t="s">
        <v>33</v>
      </c>
      <c r="D54" s="5" t="s">
        <v>14</v>
      </c>
      <c r="E54" s="4" t="s">
        <v>52</v>
      </c>
      <c r="F54" s="4" t="s">
        <v>75</v>
      </c>
      <c r="G54" s="4">
        <v>50</v>
      </c>
      <c r="H54" s="4" t="s">
        <v>16</v>
      </c>
      <c r="I54" s="4" t="s">
        <v>17</v>
      </c>
      <c r="J54" s="6">
        <v>147312</v>
      </c>
      <c r="K54" s="6">
        <f t="shared" si="6"/>
        <v>88387200</v>
      </c>
      <c r="L54" s="6">
        <f t="shared" si="7"/>
        <v>220968000</v>
      </c>
      <c r="M54" s="32">
        <v>2.5</v>
      </c>
      <c r="N54" s="24"/>
    </row>
    <row r="55" spans="1:14" s="3" customFormat="1" ht="180" x14ac:dyDescent="0.25">
      <c r="A55" s="9">
        <v>13</v>
      </c>
      <c r="B55" s="4">
        <v>4609</v>
      </c>
      <c r="C55" s="4" t="s">
        <v>33</v>
      </c>
      <c r="D55" s="5" t="s">
        <v>14</v>
      </c>
      <c r="E55" s="4" t="s">
        <v>52</v>
      </c>
      <c r="F55" s="4" t="s">
        <v>76</v>
      </c>
      <c r="G55" s="4">
        <v>50</v>
      </c>
      <c r="H55" s="4" t="s">
        <v>16</v>
      </c>
      <c r="I55" s="4" t="s">
        <v>17</v>
      </c>
      <c r="J55" s="6">
        <v>147312</v>
      </c>
      <c r="K55" s="6">
        <f t="shared" si="6"/>
        <v>88387200</v>
      </c>
      <c r="L55" s="6">
        <f t="shared" si="7"/>
        <v>220968000</v>
      </c>
      <c r="M55" s="32">
        <v>2.5</v>
      </c>
      <c r="N55" s="24"/>
    </row>
    <row r="56" spans="1:14" s="3" customFormat="1" ht="36" x14ac:dyDescent="0.25">
      <c r="A56" s="9">
        <v>13</v>
      </c>
      <c r="B56" s="4">
        <v>4610</v>
      </c>
      <c r="C56" s="4" t="s">
        <v>33</v>
      </c>
      <c r="D56" s="5" t="s">
        <v>14</v>
      </c>
      <c r="E56" s="4" t="s">
        <v>53</v>
      </c>
      <c r="F56" s="5" t="s">
        <v>19</v>
      </c>
      <c r="G56" s="4">
        <v>60</v>
      </c>
      <c r="H56" s="4" t="s">
        <v>16</v>
      </c>
      <c r="I56" s="4" t="s">
        <v>17</v>
      </c>
      <c r="J56" s="6">
        <v>147312</v>
      </c>
      <c r="K56" s="6">
        <f t="shared" si="6"/>
        <v>106064640</v>
      </c>
      <c r="L56" s="6">
        <f t="shared" si="7"/>
        <v>212129280</v>
      </c>
      <c r="M56" s="32">
        <v>2</v>
      </c>
      <c r="N56" s="24"/>
    </row>
    <row r="57" spans="1:14" s="3" customFormat="1" ht="36" x14ac:dyDescent="0.25">
      <c r="A57" s="9">
        <v>13</v>
      </c>
      <c r="B57" s="4">
        <v>4611</v>
      </c>
      <c r="C57" s="4" t="s">
        <v>33</v>
      </c>
      <c r="D57" s="5" t="s">
        <v>18</v>
      </c>
      <c r="E57" s="4" t="s">
        <v>54</v>
      </c>
      <c r="F57" s="4" t="s">
        <v>55</v>
      </c>
      <c r="G57" s="4">
        <v>40</v>
      </c>
      <c r="H57" s="4" t="s">
        <v>16</v>
      </c>
      <c r="I57" s="4" t="s">
        <v>17</v>
      </c>
      <c r="J57" s="6">
        <v>147312</v>
      </c>
      <c r="K57" s="6">
        <f t="shared" si="6"/>
        <v>70709760</v>
      </c>
      <c r="L57" s="6">
        <f t="shared" si="7"/>
        <v>141419520</v>
      </c>
      <c r="M57" s="32">
        <v>2</v>
      </c>
      <c r="N57" s="24"/>
    </row>
    <row r="58" spans="1:14" s="3" customFormat="1" ht="36" x14ac:dyDescent="0.25">
      <c r="A58" s="9">
        <v>13</v>
      </c>
      <c r="B58" s="4">
        <v>4612</v>
      </c>
      <c r="C58" s="4" t="s">
        <v>33</v>
      </c>
      <c r="D58" s="5" t="s">
        <v>14</v>
      </c>
      <c r="E58" s="4" t="s">
        <v>54</v>
      </c>
      <c r="F58" s="4" t="s">
        <v>55</v>
      </c>
      <c r="G58" s="4">
        <v>60</v>
      </c>
      <c r="H58" s="4" t="s">
        <v>16</v>
      </c>
      <c r="I58" s="4" t="s">
        <v>17</v>
      </c>
      <c r="J58" s="6">
        <v>147312</v>
      </c>
      <c r="K58" s="6">
        <f t="shared" si="6"/>
        <v>106064640</v>
      </c>
      <c r="L58" s="6">
        <f t="shared" si="7"/>
        <v>212129280</v>
      </c>
      <c r="M58" s="32">
        <v>2</v>
      </c>
      <c r="N58" s="24"/>
    </row>
    <row r="59" spans="1:14" s="3" customFormat="1" ht="36" x14ac:dyDescent="0.25">
      <c r="A59" s="9">
        <v>13</v>
      </c>
      <c r="B59" s="4">
        <v>4613</v>
      </c>
      <c r="C59" s="7" t="s">
        <v>13</v>
      </c>
      <c r="D59" s="5" t="s">
        <v>20</v>
      </c>
      <c r="E59" s="4" t="s">
        <v>56</v>
      </c>
      <c r="F59" s="4" t="s">
        <v>55</v>
      </c>
      <c r="G59" s="4">
        <v>40</v>
      </c>
      <c r="H59" s="4" t="s">
        <v>16</v>
      </c>
      <c r="I59" s="4" t="s">
        <v>17</v>
      </c>
      <c r="J59" s="6">
        <v>147312</v>
      </c>
      <c r="K59" s="6">
        <f t="shared" si="6"/>
        <v>70709760</v>
      </c>
      <c r="L59" s="6">
        <f t="shared" si="7"/>
        <v>176774400</v>
      </c>
      <c r="M59" s="32">
        <v>2.5</v>
      </c>
      <c r="N59" s="24"/>
    </row>
    <row r="60" spans="1:14" s="3" customFormat="1" ht="36" x14ac:dyDescent="0.25">
      <c r="A60" s="9">
        <v>13</v>
      </c>
      <c r="B60" s="4">
        <v>4614</v>
      </c>
      <c r="C60" s="7" t="s">
        <v>13</v>
      </c>
      <c r="D60" s="5" t="s">
        <v>18</v>
      </c>
      <c r="E60" s="4" t="s">
        <v>56</v>
      </c>
      <c r="F60" s="4" t="s">
        <v>55</v>
      </c>
      <c r="G60" s="4">
        <v>40</v>
      </c>
      <c r="H60" s="4" t="s">
        <v>16</v>
      </c>
      <c r="I60" s="4" t="s">
        <v>17</v>
      </c>
      <c r="J60" s="6">
        <v>147312</v>
      </c>
      <c r="K60" s="6">
        <f t="shared" si="6"/>
        <v>70709760</v>
      </c>
      <c r="L60" s="6">
        <f t="shared" si="7"/>
        <v>176774400</v>
      </c>
      <c r="M60" s="32">
        <v>2.5</v>
      </c>
      <c r="N60" s="24"/>
    </row>
    <row r="61" spans="1:14" s="3" customFormat="1" ht="48" x14ac:dyDescent="0.25">
      <c r="A61" s="9">
        <v>13</v>
      </c>
      <c r="B61" s="4">
        <v>4615</v>
      </c>
      <c r="C61" s="7" t="s">
        <v>13</v>
      </c>
      <c r="D61" s="5" t="s">
        <v>14</v>
      </c>
      <c r="E61" s="4" t="s">
        <v>56</v>
      </c>
      <c r="F61" s="4" t="s">
        <v>57</v>
      </c>
      <c r="G61" s="4">
        <v>50</v>
      </c>
      <c r="H61" s="4" t="s">
        <v>16</v>
      </c>
      <c r="I61" s="4" t="s">
        <v>17</v>
      </c>
      <c r="J61" s="6">
        <v>147312</v>
      </c>
      <c r="K61" s="6">
        <f t="shared" si="6"/>
        <v>88387200</v>
      </c>
      <c r="L61" s="6">
        <f t="shared" si="7"/>
        <v>220968000</v>
      </c>
      <c r="M61" s="32">
        <v>2.5</v>
      </c>
      <c r="N61" s="24"/>
    </row>
    <row r="62" spans="1:14" s="3" customFormat="1" ht="48" x14ac:dyDescent="0.25">
      <c r="A62" s="9">
        <v>13</v>
      </c>
      <c r="B62" s="4">
        <v>4616</v>
      </c>
      <c r="C62" s="7" t="s">
        <v>13</v>
      </c>
      <c r="D62" s="5" t="s">
        <v>14</v>
      </c>
      <c r="E62" s="4" t="s">
        <v>56</v>
      </c>
      <c r="F62" s="4" t="s">
        <v>58</v>
      </c>
      <c r="G62" s="4">
        <v>50</v>
      </c>
      <c r="H62" s="4" t="s">
        <v>16</v>
      </c>
      <c r="I62" s="4" t="s">
        <v>17</v>
      </c>
      <c r="J62" s="6">
        <v>147312</v>
      </c>
      <c r="K62" s="6">
        <f t="shared" ref="K62:K67" si="8">J62*G62*12</f>
        <v>88387200</v>
      </c>
      <c r="L62" s="6">
        <f t="shared" ref="L62:L67" si="9">K62*M62</f>
        <v>220968000</v>
      </c>
      <c r="M62" s="32">
        <v>2.5</v>
      </c>
      <c r="N62" s="24"/>
    </row>
    <row r="63" spans="1:14" s="3" customFormat="1" ht="36" x14ac:dyDescent="0.25">
      <c r="A63" s="9">
        <v>13</v>
      </c>
      <c r="B63" s="4">
        <v>4617</v>
      </c>
      <c r="C63" s="4" t="s">
        <v>33</v>
      </c>
      <c r="D63" s="5" t="s">
        <v>18</v>
      </c>
      <c r="E63" s="4" t="s">
        <v>59</v>
      </c>
      <c r="F63" s="5" t="s">
        <v>19</v>
      </c>
      <c r="G63" s="4">
        <v>40</v>
      </c>
      <c r="H63" s="4" t="s">
        <v>16</v>
      </c>
      <c r="I63" s="4" t="s">
        <v>17</v>
      </c>
      <c r="J63" s="6">
        <v>147312</v>
      </c>
      <c r="K63" s="6">
        <f t="shared" si="8"/>
        <v>70709760</v>
      </c>
      <c r="L63" s="6">
        <f t="shared" si="9"/>
        <v>141419520</v>
      </c>
      <c r="M63" s="32">
        <v>2</v>
      </c>
      <c r="N63" s="24"/>
    </row>
    <row r="64" spans="1:14" s="3" customFormat="1" ht="36" x14ac:dyDescent="0.25">
      <c r="A64" s="9">
        <v>13</v>
      </c>
      <c r="B64" s="4">
        <v>4618</v>
      </c>
      <c r="C64" s="4" t="s">
        <v>33</v>
      </c>
      <c r="D64" s="5" t="s">
        <v>14</v>
      </c>
      <c r="E64" s="4" t="s">
        <v>59</v>
      </c>
      <c r="F64" s="5" t="s">
        <v>19</v>
      </c>
      <c r="G64" s="4">
        <v>60</v>
      </c>
      <c r="H64" s="4" t="s">
        <v>16</v>
      </c>
      <c r="I64" s="4" t="s">
        <v>17</v>
      </c>
      <c r="J64" s="6">
        <v>147312</v>
      </c>
      <c r="K64" s="6">
        <f t="shared" si="8"/>
        <v>106064640</v>
      </c>
      <c r="L64" s="6">
        <f t="shared" si="9"/>
        <v>212129280</v>
      </c>
      <c r="M64" s="32">
        <v>2</v>
      </c>
      <c r="N64" s="24"/>
    </row>
    <row r="65" spans="1:14" s="3" customFormat="1" ht="36" x14ac:dyDescent="0.25">
      <c r="A65" s="9">
        <v>13</v>
      </c>
      <c r="B65" s="4">
        <v>4619</v>
      </c>
      <c r="C65" s="7" t="s">
        <v>13</v>
      </c>
      <c r="D65" s="5" t="s">
        <v>14</v>
      </c>
      <c r="E65" s="4" t="s">
        <v>28</v>
      </c>
      <c r="F65" s="4" t="s">
        <v>55</v>
      </c>
      <c r="G65" s="4">
        <v>60</v>
      </c>
      <c r="H65" s="4" t="s">
        <v>16</v>
      </c>
      <c r="I65" s="4" t="s">
        <v>17</v>
      </c>
      <c r="J65" s="6">
        <v>147312</v>
      </c>
      <c r="K65" s="6">
        <f t="shared" si="8"/>
        <v>106064640</v>
      </c>
      <c r="L65" s="6">
        <f t="shared" si="9"/>
        <v>212129280</v>
      </c>
      <c r="M65" s="32">
        <v>2</v>
      </c>
      <c r="N65" s="24"/>
    </row>
    <row r="66" spans="1:14" s="3" customFormat="1" ht="36" x14ac:dyDescent="0.25">
      <c r="A66" s="9">
        <v>13</v>
      </c>
      <c r="B66" s="4">
        <v>4620</v>
      </c>
      <c r="C66" s="5" t="s">
        <v>22</v>
      </c>
      <c r="D66" s="4" t="s">
        <v>18</v>
      </c>
      <c r="E66" s="4" t="s">
        <v>26</v>
      </c>
      <c r="F66" s="5" t="s">
        <v>19</v>
      </c>
      <c r="G66" s="4">
        <v>40</v>
      </c>
      <c r="H66" s="4" t="s">
        <v>16</v>
      </c>
      <c r="I66" s="8" t="s">
        <v>17</v>
      </c>
      <c r="J66" s="6">
        <v>147312</v>
      </c>
      <c r="K66" s="6">
        <f t="shared" si="8"/>
        <v>70709760</v>
      </c>
      <c r="L66" s="6">
        <f t="shared" si="9"/>
        <v>141419520</v>
      </c>
      <c r="M66" s="32">
        <v>2</v>
      </c>
      <c r="N66" s="24"/>
    </row>
    <row r="67" spans="1:14" s="3" customFormat="1" ht="36" x14ac:dyDescent="0.25">
      <c r="A67" s="9">
        <v>13</v>
      </c>
      <c r="B67" s="4">
        <v>4621</v>
      </c>
      <c r="C67" s="5" t="s">
        <v>22</v>
      </c>
      <c r="D67" s="4" t="s">
        <v>14</v>
      </c>
      <c r="E67" s="4" t="s">
        <v>26</v>
      </c>
      <c r="F67" s="5" t="s">
        <v>19</v>
      </c>
      <c r="G67" s="4">
        <v>60</v>
      </c>
      <c r="H67" s="4" t="s">
        <v>16</v>
      </c>
      <c r="I67" s="8" t="s">
        <v>17</v>
      </c>
      <c r="J67" s="6">
        <v>147312</v>
      </c>
      <c r="K67" s="6">
        <f t="shared" si="8"/>
        <v>106064640</v>
      </c>
      <c r="L67" s="6">
        <f t="shared" si="9"/>
        <v>212129280</v>
      </c>
      <c r="M67" s="32">
        <v>2</v>
      </c>
      <c r="N67" s="24"/>
    </row>
    <row r="68" spans="1:14" s="3" customFormat="1" ht="36.75" thickBot="1" x14ac:dyDescent="0.3">
      <c r="A68" s="10">
        <v>15</v>
      </c>
      <c r="B68" s="11">
        <v>4622</v>
      </c>
      <c r="C68" s="11" t="s">
        <v>33</v>
      </c>
      <c r="D68" s="13" t="s">
        <v>20</v>
      </c>
      <c r="E68" s="11" t="s">
        <v>34</v>
      </c>
      <c r="F68" s="13" t="s">
        <v>19</v>
      </c>
      <c r="G68" s="11">
        <v>50</v>
      </c>
      <c r="H68" s="11" t="s">
        <v>16</v>
      </c>
      <c r="I68" s="11" t="s">
        <v>17</v>
      </c>
      <c r="J68" s="12">
        <v>188559.36000000002</v>
      </c>
      <c r="K68" s="12">
        <f>J68*G68*12</f>
        <v>113135616</v>
      </c>
      <c r="L68" s="12">
        <f>K68*M68</f>
        <v>226271232</v>
      </c>
      <c r="M68" s="25">
        <v>2</v>
      </c>
      <c r="N68" s="24"/>
    </row>
    <row r="69" spans="1:14" x14ac:dyDescent="0.25">
      <c r="A69" s="36"/>
      <c r="B69" s="37"/>
      <c r="C69" s="37"/>
      <c r="D69" s="37"/>
      <c r="E69" s="37"/>
      <c r="F69" s="36"/>
      <c r="G69" s="37"/>
      <c r="H69" s="37"/>
      <c r="I69" s="37"/>
      <c r="J69" s="37"/>
      <c r="K69" s="37"/>
      <c r="L69" s="37"/>
      <c r="M69" s="37"/>
    </row>
  </sheetData>
  <autoFilter ref="A2:M68"/>
  <mergeCells count="1">
    <mergeCell ref="A1:M1"/>
  </mergeCells>
  <pageMargins left="0.7" right="0.7" top="0.75" bottom="0.75" header="0.3" footer="0.3"/>
  <pageSetup paperSize="14" fitToHeight="0"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Anexo N°1 Sustituido</vt:lpstr>
      <vt:lpstr>'Anexo N°1 Sustituido'!Área_de_impresión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Carrasco Soto Marina</dc:creator>
  <cp:lastModifiedBy>González Valladares Ana María</cp:lastModifiedBy>
  <cp:lastPrinted>2018-05-08T15:43:08Z</cp:lastPrinted>
  <dcterms:created xsi:type="dcterms:W3CDTF">2017-10-18T18:21:09Z</dcterms:created>
  <dcterms:modified xsi:type="dcterms:W3CDTF">2018-05-08T15:44:09Z</dcterms:modified>
</cp:coreProperties>
</file>