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gonzalez\Desktop\Anita\Licitaciones Ley 20032\Autoriza Convocatoria y otros\2018\7° Concurso RSP-PER\Definitivo\"/>
    </mc:Choice>
  </mc:AlternateContent>
  <bookViews>
    <workbookView xWindow="705" yWindow="195" windowWidth="13410" windowHeight="11865"/>
  </bookViews>
  <sheets>
    <sheet name="Anexo N°1" sheetId="2" r:id="rId1"/>
  </sheets>
  <definedNames>
    <definedName name="_xlnm._FilterDatabase" localSheetId="0" hidden="1">'Anexo N°1'!$A$2:$N$13</definedName>
    <definedName name="_xlnm.Print_Area" localSheetId="0">'Anexo N°1'!$A$1:$N$12</definedName>
  </definedNames>
  <calcPr calcId="152511"/>
</workbook>
</file>

<file path=xl/calcChain.xml><?xml version="1.0" encoding="utf-8"?>
<calcChain xmlns="http://schemas.openxmlformats.org/spreadsheetml/2006/main">
  <c r="L3" i="2" l="1"/>
  <c r="M3" i="2" s="1"/>
  <c r="L4" i="2"/>
  <c r="M4" i="2" s="1"/>
  <c r="L5" i="2"/>
  <c r="M5" i="2" s="1"/>
  <c r="L6" i="2"/>
  <c r="M6" i="2" s="1"/>
  <c r="L7" i="2"/>
  <c r="M7" i="2"/>
  <c r="L8" i="2"/>
  <c r="M8" i="2" s="1"/>
  <c r="L9" i="2"/>
  <c r="M9" i="2" s="1"/>
  <c r="L10" i="2"/>
  <c r="M10" i="2" s="1"/>
  <c r="L11" i="2"/>
  <c r="M11" i="2" s="1"/>
  <c r="L12" i="2"/>
  <c r="M12" i="2" s="1"/>
  <c r="L13" i="2" l="1"/>
</calcChain>
</file>

<file path=xl/sharedStrings.xml><?xml version="1.0" encoding="utf-8"?>
<sst xmlns="http://schemas.openxmlformats.org/spreadsheetml/2006/main" count="85" uniqueCount="29">
  <si>
    <t xml:space="preserve">REGIÓN </t>
  </si>
  <si>
    <t>CÓDIGO LICITACIÓN</t>
  </si>
  <si>
    <t>TIPO</t>
  </si>
  <si>
    <t>MODELO</t>
  </si>
  <si>
    <t>COMUNA BASE</t>
  </si>
  <si>
    <t>FOCALIZACIÓN</t>
  </si>
  <si>
    <t>COBERTURA</t>
  </si>
  <si>
    <t>CVF</t>
  </si>
  <si>
    <t>EDAD</t>
  </si>
  <si>
    <t>SEXO</t>
  </si>
  <si>
    <t>COSTO NIÑO MES</t>
  </si>
  <si>
    <t>MONTO ANUAL</t>
  </si>
  <si>
    <t>MONTO PERIODO A LICITAR</t>
  </si>
  <si>
    <t>PERIODO A LICITAR (AÑOS)</t>
  </si>
  <si>
    <t>F</t>
  </si>
  <si>
    <t>ANTOFAGASTA</t>
  </si>
  <si>
    <t>N/A</t>
  </si>
  <si>
    <t>LA SERENA</t>
  </si>
  <si>
    <t>M</t>
  </si>
  <si>
    <t>INDEPENDENCIA</t>
  </si>
  <si>
    <t>ESTACIÓN CENTRAL</t>
  </si>
  <si>
    <t>R - CENTROS RESIDENCIALES</t>
  </si>
  <si>
    <t>NO</t>
  </si>
  <si>
    <t>P - PROGRAMAS</t>
  </si>
  <si>
    <t>RSP</t>
  </si>
  <si>
    <t>PER</t>
  </si>
  <si>
    <t>REGIONAL</t>
  </si>
  <si>
    <t>12 a 17 años</t>
  </si>
  <si>
    <t xml:space="preserve">ANEXO Nº1 : PLAZAS A LICITAR Y FOCALIZACIÓN TERRITORIAL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</si>
</sst>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8">
    <xf numFmtId="0" fontId="0" fillId="0" borderId="0" xfId="0"/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42" fontId="18" fillId="0" borderId="16" xfId="0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42" fontId="18" fillId="0" borderId="11" xfId="0" applyNumberFormat="1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2" fontId="18" fillId="0" borderId="23" xfId="0" applyNumberFormat="1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42" fontId="20" fillId="0" borderId="19" xfId="0" applyNumberFormat="1" applyFont="1" applyFill="1" applyBorder="1" applyAlignment="1">
      <alignment vertical="center"/>
    </xf>
    <xf numFmtId="0" fontId="23" fillId="0" borderId="0" xfId="0" applyFont="1" applyFill="1"/>
    <xf numFmtId="0" fontId="24" fillId="0" borderId="0" xfId="0" applyFont="1"/>
    <xf numFmtId="42" fontId="23" fillId="0" borderId="16" xfId="0" applyNumberFormat="1" applyFont="1" applyFill="1" applyBorder="1" applyAlignment="1">
      <alignment vertical="center"/>
    </xf>
    <xf numFmtId="0" fontId="0" fillId="0" borderId="0" xfId="0" applyFill="1"/>
    <xf numFmtId="42" fontId="23" fillId="0" borderId="10" xfId="0" applyNumberFormat="1" applyFont="1" applyFill="1" applyBorder="1" applyAlignment="1">
      <alignment vertical="center"/>
    </xf>
    <xf numFmtId="42" fontId="23" fillId="0" borderId="15" xfId="0" applyNumberFormat="1" applyFont="1" applyFill="1" applyBorder="1" applyAlignment="1">
      <alignment vertical="center"/>
    </xf>
    <xf numFmtId="0" fontId="22" fillId="33" borderId="28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/>
    </xf>
    <xf numFmtId="0" fontId="22" fillId="33" borderId="30" xfId="0" applyFont="1" applyFill="1" applyBorder="1" applyAlignment="1">
      <alignment horizontal="center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43"/>
    <cellStyle name="Incorrecto" xfId="7" builtinId="27" customBuiltin="1"/>
    <cellStyle name="Millares 2" xfId="44"/>
    <cellStyle name="Moneda 2" xfId="45"/>
    <cellStyle name="Neutral" xfId="8" builtinId="28" customBuiltin="1"/>
    <cellStyle name="Normal" xfId="0" builtinId="0"/>
    <cellStyle name="Normal 2" xfId="42"/>
    <cellStyle name="Notas" xfId="15" builtinId="10" customBuiltin="1"/>
    <cellStyle name="Porcentual 2" xfId="46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zoomScale="90" zoomScaleNormal="90" workbookViewId="0">
      <selection activeCell="E6" sqref="E6"/>
    </sheetView>
  </sheetViews>
  <sheetFormatPr baseColWidth="10" defaultRowHeight="15" x14ac:dyDescent="0.25"/>
  <cols>
    <col min="1" max="1" width="6.7109375" bestFit="1" customWidth="1"/>
    <col min="2" max="2" width="9.28515625" bestFit="1" customWidth="1"/>
    <col min="3" max="3" width="14" customWidth="1"/>
    <col min="4" max="4" width="7.5703125" customWidth="1"/>
    <col min="5" max="5" width="13.42578125" customWidth="1"/>
    <col min="6" max="6" width="11.85546875" bestFit="1" customWidth="1"/>
    <col min="7" max="7" width="9.85546875" bestFit="1" customWidth="1"/>
    <col min="8" max="8" width="4" bestFit="1" customWidth="1"/>
    <col min="9" max="9" width="8.140625" customWidth="1"/>
    <col min="10" max="10" width="4.85546875" bestFit="1" customWidth="1"/>
    <col min="12" max="12" width="13.42578125" customWidth="1"/>
    <col min="13" max="13" width="18.7109375" style="20" customWidth="1"/>
    <col min="14" max="14" width="22.7109375" customWidth="1"/>
    <col min="15" max="15" width="18.140625" customWidth="1"/>
    <col min="16" max="16" width="10.5703125" customWidth="1"/>
  </cols>
  <sheetData>
    <row r="1" spans="1:14" ht="27" customHeight="1" thickBot="1" x14ac:dyDescent="0.3">
      <c r="A1" s="25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36.75" thickBot="1" x14ac:dyDescent="0.3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</row>
    <row r="3" spans="1:14" s="22" customFormat="1" ht="24" x14ac:dyDescent="0.25">
      <c r="A3" s="4">
        <v>2</v>
      </c>
      <c r="B3" s="5">
        <v>4626</v>
      </c>
      <c r="C3" s="5" t="s">
        <v>21</v>
      </c>
      <c r="D3" s="5" t="s">
        <v>24</v>
      </c>
      <c r="E3" s="5" t="s">
        <v>15</v>
      </c>
      <c r="F3" s="5" t="s">
        <v>26</v>
      </c>
      <c r="G3" s="5">
        <v>12</v>
      </c>
      <c r="H3" s="5" t="s">
        <v>22</v>
      </c>
      <c r="I3" s="5" t="s">
        <v>27</v>
      </c>
      <c r="J3" s="5" t="s">
        <v>14</v>
      </c>
      <c r="K3" s="6">
        <v>515829.6</v>
      </c>
      <c r="L3" s="6">
        <f>K3*G3*12</f>
        <v>74279462.399999991</v>
      </c>
      <c r="M3" s="21">
        <f>L3*N3</f>
        <v>222838387.19999999</v>
      </c>
      <c r="N3" s="7">
        <v>3</v>
      </c>
    </row>
    <row r="4" spans="1:14" s="22" customFormat="1" ht="24" x14ac:dyDescent="0.25">
      <c r="A4" s="8">
        <v>2</v>
      </c>
      <c r="B4" s="9">
        <v>4626</v>
      </c>
      <c r="C4" s="9" t="s">
        <v>23</v>
      </c>
      <c r="D4" s="9" t="s">
        <v>25</v>
      </c>
      <c r="E4" s="9" t="s">
        <v>15</v>
      </c>
      <c r="F4" s="9" t="s">
        <v>26</v>
      </c>
      <c r="G4" s="9">
        <v>12</v>
      </c>
      <c r="H4" s="9" t="s">
        <v>16</v>
      </c>
      <c r="I4" s="9" t="s">
        <v>27</v>
      </c>
      <c r="J4" s="9" t="s">
        <v>14</v>
      </c>
      <c r="K4" s="10">
        <v>188559.36000000002</v>
      </c>
      <c r="L4" s="10">
        <f>K4*G4*12</f>
        <v>27152547.840000004</v>
      </c>
      <c r="M4" s="23">
        <f>L4*N4</f>
        <v>81457643.520000011</v>
      </c>
      <c r="N4" s="11">
        <v>3</v>
      </c>
    </row>
    <row r="5" spans="1:14" s="22" customFormat="1" ht="24" x14ac:dyDescent="0.25">
      <c r="A5" s="8">
        <v>4</v>
      </c>
      <c r="B5" s="9">
        <v>4627</v>
      </c>
      <c r="C5" s="9" t="s">
        <v>21</v>
      </c>
      <c r="D5" s="9" t="s">
        <v>24</v>
      </c>
      <c r="E5" s="9" t="s">
        <v>17</v>
      </c>
      <c r="F5" s="9" t="s">
        <v>26</v>
      </c>
      <c r="G5" s="9">
        <v>12</v>
      </c>
      <c r="H5" s="9" t="s">
        <v>22</v>
      </c>
      <c r="I5" s="9" t="s">
        <v>27</v>
      </c>
      <c r="J5" s="9" t="s">
        <v>14</v>
      </c>
      <c r="K5" s="10">
        <v>482565.6</v>
      </c>
      <c r="L5" s="10">
        <f t="shared" ref="L5:L11" si="0">K5*G5*12</f>
        <v>69489446.399999991</v>
      </c>
      <c r="M5" s="23">
        <f t="shared" ref="M5:M12" si="1">L5*N5</f>
        <v>208468339.19999999</v>
      </c>
      <c r="N5" s="11">
        <v>3</v>
      </c>
    </row>
    <row r="6" spans="1:14" s="22" customFormat="1" ht="24" x14ac:dyDescent="0.25">
      <c r="A6" s="8">
        <v>4</v>
      </c>
      <c r="B6" s="9">
        <v>4627</v>
      </c>
      <c r="C6" s="9" t="s">
        <v>23</v>
      </c>
      <c r="D6" s="9" t="s">
        <v>25</v>
      </c>
      <c r="E6" s="9" t="s">
        <v>17</v>
      </c>
      <c r="F6" s="9" t="s">
        <v>26</v>
      </c>
      <c r="G6" s="9">
        <v>12</v>
      </c>
      <c r="H6" s="9" t="s">
        <v>16</v>
      </c>
      <c r="I6" s="9" t="s">
        <v>27</v>
      </c>
      <c r="J6" s="9" t="s">
        <v>14</v>
      </c>
      <c r="K6" s="10">
        <v>167935.68000000002</v>
      </c>
      <c r="L6" s="10">
        <f t="shared" si="0"/>
        <v>24182737.920000002</v>
      </c>
      <c r="M6" s="23">
        <f t="shared" si="1"/>
        <v>72548213.760000005</v>
      </c>
      <c r="N6" s="11">
        <v>3</v>
      </c>
    </row>
    <row r="7" spans="1:14" s="22" customFormat="1" ht="24" customHeight="1" x14ac:dyDescent="0.25">
      <c r="A7" s="8">
        <v>4</v>
      </c>
      <c r="B7" s="9">
        <v>4628</v>
      </c>
      <c r="C7" s="9" t="s">
        <v>21</v>
      </c>
      <c r="D7" s="9" t="s">
        <v>24</v>
      </c>
      <c r="E7" s="9" t="s">
        <v>17</v>
      </c>
      <c r="F7" s="9" t="s">
        <v>26</v>
      </c>
      <c r="G7" s="9">
        <v>12</v>
      </c>
      <c r="H7" s="9" t="s">
        <v>22</v>
      </c>
      <c r="I7" s="9" t="s">
        <v>27</v>
      </c>
      <c r="J7" s="9" t="s">
        <v>18</v>
      </c>
      <c r="K7" s="10">
        <v>482565.6</v>
      </c>
      <c r="L7" s="10">
        <f>K7*G7*12</f>
        <v>69489446.399999991</v>
      </c>
      <c r="M7" s="23">
        <f t="shared" si="1"/>
        <v>208468339.19999999</v>
      </c>
      <c r="N7" s="11">
        <v>3</v>
      </c>
    </row>
    <row r="8" spans="1:14" s="22" customFormat="1" ht="33" customHeight="1" x14ac:dyDescent="0.25">
      <c r="A8" s="8">
        <v>4</v>
      </c>
      <c r="B8" s="9">
        <v>4628</v>
      </c>
      <c r="C8" s="9" t="s">
        <v>23</v>
      </c>
      <c r="D8" s="9" t="s">
        <v>25</v>
      </c>
      <c r="E8" s="9" t="s">
        <v>17</v>
      </c>
      <c r="F8" s="9" t="s">
        <v>26</v>
      </c>
      <c r="G8" s="9">
        <v>12</v>
      </c>
      <c r="H8" s="9" t="s">
        <v>16</v>
      </c>
      <c r="I8" s="9" t="s">
        <v>27</v>
      </c>
      <c r="J8" s="9" t="s">
        <v>18</v>
      </c>
      <c r="K8" s="10">
        <v>167935.68000000002</v>
      </c>
      <c r="L8" s="10">
        <f t="shared" si="0"/>
        <v>24182737.920000002</v>
      </c>
      <c r="M8" s="23">
        <f t="shared" si="1"/>
        <v>72548213.760000005</v>
      </c>
      <c r="N8" s="11">
        <v>3</v>
      </c>
    </row>
    <row r="9" spans="1:14" s="22" customFormat="1" ht="24" x14ac:dyDescent="0.25">
      <c r="A9" s="8">
        <v>13</v>
      </c>
      <c r="B9" s="9">
        <v>4630</v>
      </c>
      <c r="C9" s="9" t="s">
        <v>21</v>
      </c>
      <c r="D9" s="9" t="s">
        <v>24</v>
      </c>
      <c r="E9" s="9" t="s">
        <v>19</v>
      </c>
      <c r="F9" s="9" t="s">
        <v>26</v>
      </c>
      <c r="G9" s="9">
        <v>10</v>
      </c>
      <c r="H9" s="9" t="s">
        <v>22</v>
      </c>
      <c r="I9" s="9" t="s">
        <v>27</v>
      </c>
      <c r="J9" s="9" t="s">
        <v>18</v>
      </c>
      <c r="K9" s="10">
        <v>449301.60000000003</v>
      </c>
      <c r="L9" s="10">
        <f>K9*G9*12</f>
        <v>53916192</v>
      </c>
      <c r="M9" s="23">
        <f t="shared" si="1"/>
        <v>215664768</v>
      </c>
      <c r="N9" s="11">
        <v>4</v>
      </c>
    </row>
    <row r="10" spans="1:14" s="22" customFormat="1" ht="24" x14ac:dyDescent="0.25">
      <c r="A10" s="8">
        <v>13</v>
      </c>
      <c r="B10" s="9">
        <v>4630</v>
      </c>
      <c r="C10" s="9" t="s">
        <v>23</v>
      </c>
      <c r="D10" s="9" t="s">
        <v>25</v>
      </c>
      <c r="E10" s="9" t="s">
        <v>19</v>
      </c>
      <c r="F10" s="9" t="s">
        <v>26</v>
      </c>
      <c r="G10" s="9">
        <v>10</v>
      </c>
      <c r="H10" s="9" t="s">
        <v>16</v>
      </c>
      <c r="I10" s="9" t="s">
        <v>27</v>
      </c>
      <c r="J10" s="9" t="s">
        <v>18</v>
      </c>
      <c r="K10" s="10">
        <v>147312</v>
      </c>
      <c r="L10" s="10">
        <f t="shared" si="0"/>
        <v>17677440</v>
      </c>
      <c r="M10" s="23">
        <f t="shared" si="1"/>
        <v>70709760</v>
      </c>
      <c r="N10" s="11">
        <v>4</v>
      </c>
    </row>
    <row r="11" spans="1:14" s="22" customFormat="1" ht="24" x14ac:dyDescent="0.25">
      <c r="A11" s="8">
        <v>13</v>
      </c>
      <c r="B11" s="9">
        <v>4631</v>
      </c>
      <c r="C11" s="9" t="s">
        <v>21</v>
      </c>
      <c r="D11" s="9" t="s">
        <v>24</v>
      </c>
      <c r="E11" s="9" t="s">
        <v>20</v>
      </c>
      <c r="F11" s="9" t="s">
        <v>26</v>
      </c>
      <c r="G11" s="9">
        <v>12</v>
      </c>
      <c r="H11" s="9" t="s">
        <v>22</v>
      </c>
      <c r="I11" s="9" t="s">
        <v>27</v>
      </c>
      <c r="J11" s="9" t="s">
        <v>14</v>
      </c>
      <c r="K11" s="10">
        <v>449301.60000000003</v>
      </c>
      <c r="L11" s="10">
        <f t="shared" si="0"/>
        <v>64699430.400000006</v>
      </c>
      <c r="M11" s="23">
        <f t="shared" si="1"/>
        <v>226448006.40000004</v>
      </c>
      <c r="N11" s="11">
        <v>3.5</v>
      </c>
    </row>
    <row r="12" spans="1:14" s="22" customFormat="1" ht="24.75" thickBot="1" x14ac:dyDescent="0.3">
      <c r="A12" s="12">
        <v>13</v>
      </c>
      <c r="B12" s="13">
        <v>4631</v>
      </c>
      <c r="C12" s="13" t="s">
        <v>23</v>
      </c>
      <c r="D12" s="13" t="s">
        <v>25</v>
      </c>
      <c r="E12" s="13" t="s">
        <v>20</v>
      </c>
      <c r="F12" s="13" t="s">
        <v>26</v>
      </c>
      <c r="G12" s="13">
        <v>12</v>
      </c>
      <c r="H12" s="13" t="s">
        <v>16</v>
      </c>
      <c r="I12" s="13" t="s">
        <v>27</v>
      </c>
      <c r="J12" s="13" t="s">
        <v>14</v>
      </c>
      <c r="K12" s="14">
        <v>147312</v>
      </c>
      <c r="L12" s="14">
        <f>K12*G12*12</f>
        <v>21212928</v>
      </c>
      <c r="M12" s="24">
        <f t="shared" si="1"/>
        <v>74245248</v>
      </c>
      <c r="N12" s="15">
        <v>3.5</v>
      </c>
    </row>
    <row r="13" spans="1:14" ht="15.75" thickBot="1" x14ac:dyDescent="0.3">
      <c r="A13" s="16"/>
      <c r="B13" s="16"/>
      <c r="C13" s="16"/>
      <c r="D13" s="17"/>
      <c r="E13" s="16"/>
      <c r="F13" s="16"/>
      <c r="G13" s="16"/>
      <c r="H13" s="16"/>
      <c r="I13" s="16"/>
      <c r="J13" s="16"/>
      <c r="K13" s="16"/>
      <c r="L13" s="18">
        <f>SUM(L3:L12)</f>
        <v>446282369.27999997</v>
      </c>
      <c r="M13" s="19"/>
      <c r="N13" s="16"/>
    </row>
  </sheetData>
  <autoFilter ref="A2:N13"/>
  <mergeCells count="1">
    <mergeCell ref="A1:N1"/>
  </mergeCells>
  <pageMargins left="0.7" right="0.7" top="0.75" bottom="0.75" header="0.3" footer="0.3"/>
  <pageSetup paperSize="14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N°1</vt:lpstr>
      <vt:lpstr>'Anexo N°1'!Área_de_impresión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dsantis</dc:creator>
  <cp:lastModifiedBy>González Valladares Ana María</cp:lastModifiedBy>
  <cp:lastPrinted>2018-03-23T15:42:46Z</cp:lastPrinted>
  <dcterms:created xsi:type="dcterms:W3CDTF">2017-11-17T12:55:17Z</dcterms:created>
  <dcterms:modified xsi:type="dcterms:W3CDTF">2018-03-23T15:49:53Z</dcterms:modified>
</cp:coreProperties>
</file>