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nita\Desktop\Anita Teletrabajo\Ley N° 20032\Autoriza concurso\7° PLA-PLE-SBC-MCA-PSA\Definitivos\"/>
    </mc:Choice>
  </mc:AlternateContent>
  <xr:revisionPtr revIDLastSave="0" documentId="8_{B7294A9A-274D-446B-8439-2BBDEA40E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Anexo N°1 Sustituido" sheetId="1" r:id="rId1"/>
  </sheets>
  <definedNames>
    <definedName name="_xlnm._FilterDatabase" localSheetId="0" hidden="1">' Anexo N°1 Sustituido'!$A$4:$M$47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K7" i="1"/>
  <c r="L7" i="1"/>
  <c r="K8" i="1"/>
  <c r="L8" i="1"/>
  <c r="K11" i="1"/>
  <c r="L11" i="1"/>
  <c r="K12" i="1"/>
  <c r="L12" i="1"/>
  <c r="K14" i="1"/>
  <c r="L14" i="1"/>
  <c r="K15" i="1"/>
  <c r="L15" i="1"/>
  <c r="K16" i="1"/>
  <c r="L16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9" i="1"/>
  <c r="L9" i="1"/>
  <c r="K10" i="1"/>
  <c r="L10" i="1"/>
  <c r="K13" i="1"/>
  <c r="L13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5" i="1"/>
  <c r="L5" i="1"/>
</calcChain>
</file>

<file path=xl/sharedStrings.xml><?xml version="1.0" encoding="utf-8"?>
<sst xmlns="http://schemas.openxmlformats.org/spreadsheetml/2006/main" count="266" uniqueCount="89">
  <si>
    <t>REGION</t>
  </si>
  <si>
    <t>CÓDIGO LICITACIÓN</t>
  </si>
  <si>
    <t>MODALIDAD</t>
  </si>
  <si>
    <t>PLAZAS</t>
  </si>
  <si>
    <t>SEXO</t>
  </si>
  <si>
    <t>MONTO FIJO USS</t>
  </si>
  <si>
    <t>ZONA</t>
  </si>
  <si>
    <t>USS</t>
  </si>
  <si>
    <t>COSTO MENSUAL</t>
  </si>
  <si>
    <t>COSTO ANUAL</t>
  </si>
  <si>
    <t>DURACION PROYECTO</t>
  </si>
  <si>
    <t>SBC</t>
  </si>
  <si>
    <t>Provincia de Iquique: Iquique, Alto Hospicio, y; Provincia del Tamarugal: Pozo Almonte, Pica, Huara, Camiña y Colchane.</t>
  </si>
  <si>
    <t>IQUIQUE</t>
  </si>
  <si>
    <t>A</t>
  </si>
  <si>
    <t>1 AÑO</t>
  </si>
  <si>
    <t>PSA</t>
  </si>
  <si>
    <t>PLE</t>
  </si>
  <si>
    <t>Provincia de Iquique: Iquique, Alto Hospicio. Provincia de Tamarugal: Pozo Almonte, Pica, Huara, Camiña y Colchane.</t>
  </si>
  <si>
    <t>PLA</t>
  </si>
  <si>
    <t>Provincia de Iquique: Iquique y Alto Hospicio; Provincia del Tamarugal: Pozo Almonte, Pica, Huara, Camiña y Colchane.</t>
  </si>
  <si>
    <t>Provincia de Copiapó: Copiapó, Caldera y Tierra Amarilla. Provincia de Chañaral: Chañaral y Diego de Almagro. Provincia de Huasco: Vallenar, Freirina, Huasco y Alto del Carmen (regional).</t>
  </si>
  <si>
    <t>COPIAPÓ</t>
  </si>
  <si>
    <t>'Provincia de Copiapó: Copiapó, Caldera, y Tierra Amarilla. Provincia de Chañaral: Chañaral y Diego de Almagro. Provincia de Huasco: Vallenar, Freirina, Huasco y Alto de Carmen.(regional)</t>
  </si>
  <si>
    <t>Provincia de San Antonio: Santo Domingo, San Antonio,Cartagena, El Tabo, El Quisco y Algarrobo.</t>
  </si>
  <si>
    <t>SAN ANTONIO</t>
  </si>
  <si>
    <t>Provincia de Valparaíso: Valparaíso, Casablanca, Viña del Mar, Con-Con, Quintero y Puchuncaví.</t>
  </si>
  <si>
    <t>VALPARAÍSO</t>
  </si>
  <si>
    <t>Provincia de Valparaíso: Valparaíso, Viña del Mar, Con Con, Casablanca y Juan Fernandez.</t>
  </si>
  <si>
    <t>MCA</t>
  </si>
  <si>
    <t>Provincia de Santiago: Conchalí, Recoleta, Huechuraba, Independencia, Quilicura y Renca. Provincia de Chacabuco: Colina, Lampa y Til Til.</t>
  </si>
  <si>
    <t>INDEPENCIA</t>
  </si>
  <si>
    <t>Provincia de Santiago: Maipú, Cerrillos, Estación Central, Santiago, Pudahuel, Lo Prado, Quinta Normal, Cerro Navia y Renca. Provincia de Talagante: Talagante, Peñaflor, Padre Hurtado, El Monte e Isla de Maipo; Provincia de Melipilla: Melipilla, María Pinto, Alhué, San Pedro y Curacavi.</t>
  </si>
  <si>
    <t>ESTACIÓN CENTRAL</t>
  </si>
  <si>
    <t>Provincia de Santiago: Conchalí, Recoleta, Huechuraba, Independencia y Quilicura; Provincia de Chacabuco: Colina, Lampa y Til Til.</t>
  </si>
  <si>
    <t>RECOLETA</t>
  </si>
  <si>
    <t>Provincia de Santiago: Lo Espejo, Pedro Aguirre Cerda, La Granja, San Ramón, San Joaquín, La Cisterna, San Miguel, El Bosque y La Pintana. Provincia de Maipo: San Bernardo, Buin, Paine y Calera de Tango.</t>
  </si>
  <si>
    <t>LA CISTERNA</t>
  </si>
  <si>
    <t>Provincia de Santiago: Las Condes, Lo Barnechea, Vitacura, La Reina, Macul, Ñuñoa, Peñalolen, Providencia y La Florida. Provincia Cordillera: Puente Alto, Pirque y San José de Maipo</t>
  </si>
  <si>
    <t>LA FLORIDA</t>
  </si>
  <si>
    <t>Provincia de Santiago: Maipú, Cerrillos, Pudahuel, Estación Central, Santiago, Curacaví, Lo Prado, Quinta Normal, Cerro Navia, Renca, Conchalí, Recoleta, Huechuraba, Independencia y Quilicura. Provincia de Chacabuco: Colina, Lampa y Til Til. Provincia de Talagante: Peñaflor, Padre Hurtado, El Monte, Isla de Maipo y Talagante. Provincia de Melipilla: María Pinto, Alhué, San Pedro y Melipilla.</t>
  </si>
  <si>
    <t>Provincia de Santiago: La Granja, San Ramón, San Joaquín, La Cisterna, San Miguel, Las Condes, Lo Barnechea, Vitacura, La Reina, Macul, Ñuñoa, Peñalolen, Providencia, Lo Espejo, Pedro Aguirre Cerda, El Bosque, La Pintana y La Florida. Provincia Cordillera: Puente Alto, Pirque y San José de Maipo. Provincia de Maipo: San Bernardo, Buin, Paine y Calera de Tango.</t>
  </si>
  <si>
    <t>Curacaví, Pudahuel, Lo Prado, Cerro Navia y Renca</t>
  </si>
  <si>
    <t>CERRO NAVIA</t>
  </si>
  <si>
    <t>PUENTE ALTO</t>
  </si>
  <si>
    <t>Independencia, Quilicura, Recoleta, Conchalí, Huechuraba, Colina, Lampa y Til Til</t>
  </si>
  <si>
    <t>INDEPENDENCIA</t>
  </si>
  <si>
    <t>La Pintana, La Granja, San Ramón, San Joaquín y San Miguel, Lo Espejo, PAC, La Cisterna, El Bosque</t>
  </si>
  <si>
    <t>LA PINTANA</t>
  </si>
  <si>
    <t>Maipú, Cerrillos, Estación Central, Santiago, Quinta Normal, Talagante, Peñaflor, Padre Hurtado, El Monte, Isla de Maipo, Melipilla, María Pinto, Alhué y San Pedro.</t>
  </si>
  <si>
    <t>San Bernardo, Paine, Buin, Calera de Tango</t>
  </si>
  <si>
    <t>SAN BERNARDO</t>
  </si>
  <si>
    <t>Provincia Santiago: La Granja, San Ramón, San Joaquín y San Miguel.</t>
  </si>
  <si>
    <t>SAN JOAQUÍN</t>
  </si>
  <si>
    <t>Provincia de Santiago: Las Condes, Lo Barnechea, Vitacura, La Reina, Ñuñoa, Peñalolen, Providencia, La Florida y Macul.</t>
  </si>
  <si>
    <t>ÑUÑOA</t>
  </si>
  <si>
    <t>Provincia Cordillera: Puente Alto, Pirque y San José de Maipo.</t>
  </si>
  <si>
    <t>Provincia de Maipo: San Bernardo, Buin, Calera de Tango y Paine</t>
  </si>
  <si>
    <t>Provincia Santiago: Estación Central, Santiago, Quinta Normal, Maipú y Cerrillos. Provincia de Talagante: Talagante, Peñaflor, Padre Hurtado, El Monte, Isla de Maipo; Provincia de Melipilla: María Pinto, Alhué y San Pedro.</t>
  </si>
  <si>
    <t>El Bosque, La Pintana, Lo Espejo, Pedro Aguirre Cerda y La Cisterna</t>
  </si>
  <si>
    <t>Provincia de Santiago: Curacaví, Pudahuel, Lo Prado, Cerro Navia y Renca</t>
  </si>
  <si>
    <t>Provincia de Santiago: Conchalí, Recoleta, Huechuraba, Independencia y Quilicura. Provincia de Chacabuco: Colina, Lampa y Til Til.</t>
  </si>
  <si>
    <t>ANTOFAGASTA</t>
  </si>
  <si>
    <t>Provincia de Antofagasta: Sierra Gorda, Tal Tal y Antofagasta</t>
  </si>
  <si>
    <t>COQUIMBO</t>
  </si>
  <si>
    <t>Provincia de Elqui: La Serena, Coquimbo, Paihuano, La Higuera, Vicuña y Andacollo</t>
  </si>
  <si>
    <t>LA SERENA</t>
  </si>
  <si>
    <t>O'HIGGNIS</t>
  </si>
  <si>
    <t>Provincia del Cachapoal: Rancagua, Codigua, Cónico, Coltauco, Doñihue, Graneros, Machalí, Malloa, Mostazal, Olivar, Qta. De Tilcoco, Rengo, Requinoa</t>
  </si>
  <si>
    <t>RANCAGUA</t>
  </si>
  <si>
    <t>MAULE</t>
  </si>
  <si>
    <t>TALCA</t>
  </si>
  <si>
    <t>ARAUCANIA</t>
  </si>
  <si>
    <t>TEMUCO</t>
  </si>
  <si>
    <t>VILLARRICA</t>
  </si>
  <si>
    <t>Provincia de Cautín: Cunco, Melipeuco, Imperial, Carahue, Puerto Saavedra, Temuco, Padre Las Casas, Vilcún, Lautaro, Perquenco, Galvarino y Chol Chol.</t>
  </si>
  <si>
    <t>Provincia de Cautín: Villarrica, Pucón, Curarrehue, Loncoche, Imperial, Carahue, Puerto Saavedra,Temuco, Padre Las Casas, Freire, Cunco, Melipeuco, Toltén,Teodoro Schmidt, Vilcún, Lautaro, Perquenco, Galvarino, Pitrufquen, Chol Chol y Gorbea.</t>
  </si>
  <si>
    <t>TARAPACA</t>
  </si>
  <si>
    <t>ATACAMA</t>
  </si>
  <si>
    <t>VALPARAISO</t>
  </si>
  <si>
    <t>METROPOLITANA</t>
  </si>
  <si>
    <t>FOCALIZACIÓN TERRITORIAL</t>
  </si>
  <si>
    <t>COMUNAS SEDES PREFERENTES</t>
  </si>
  <si>
    <r>
      <t xml:space="preserve">Puente Alto, Pirque, San José de Maipo, La Florida, Macul, Peñalolén, Ñuñoa, Providencia, Las Condes, La Reina, </t>
    </r>
    <r>
      <rPr>
        <sz val="8"/>
        <rFont val="Calibri"/>
        <family val="2"/>
        <scheme val="minor"/>
      </rPr>
      <t>Vitacura y Lo Barnechea.</t>
    </r>
  </si>
  <si>
    <t>Provincia de Talca: Talca, San Clemente, San Rafael, Pelarco, Empedrado, Constitución, Pencahue, Río Claro, Maule y Curepto.</t>
  </si>
  <si>
    <r>
      <rPr>
        <sz val="8"/>
        <rFont val="Calibri (Cuerpo)"/>
      </rPr>
      <t>Provincia de Cautín: Lautaro, Perquenco, Galvarino, Cholchol, Nueva Imperial, Carahue, Pto. Saavedra, Cunco, Melipeuco, Temuco, Padre Las Casas y Vilcún. Provincia de Malleco: Victoria, Curacautín y Lonquimay</t>
    </r>
    <r>
      <rPr>
        <sz val="8"/>
        <rFont val="Calibri"/>
        <family val="2"/>
        <scheme val="minor"/>
      </rPr>
      <t>.</t>
    </r>
  </si>
  <si>
    <r>
      <rPr>
        <sz val="8"/>
        <rFont val="Calibri"/>
        <family val="2"/>
        <scheme val="minor"/>
      </rPr>
      <t xml:space="preserve">Provincia de Cautín: Villarrica, Pucón, Curarrehue, Freire, Pitrufquen, Loncoche, </t>
    </r>
    <r>
      <rPr>
        <sz val="8"/>
        <rFont val="Calibri (Cuerpo)"/>
      </rPr>
      <t>Tolten,</t>
    </r>
    <r>
      <rPr>
        <sz val="8"/>
        <rFont val="Calibri"/>
        <family val="2"/>
        <scheme val="minor"/>
      </rPr>
      <t xml:space="preserve"> Gorbea y T. Schmidt.</t>
    </r>
  </si>
  <si>
    <r>
      <rPr>
        <sz val="8"/>
        <rFont val="Calibri"/>
        <family val="2"/>
        <scheme val="minor"/>
      </rPr>
      <t xml:space="preserve">Provincia de Cautín: Villarrica, Pucón, Curarrehue, Loncoche, Chol Chol, Imperial, Carahue, Puerto Saavedra, Temuco, Padre Las Casas, Freire, Cunco, Melipeuco, Toltén,  Teodoro Schmidt, Pitrufquen, Gorbea, </t>
    </r>
    <r>
      <rPr>
        <sz val="8"/>
        <rFont val="Calibri (Cuerpo)"/>
      </rPr>
      <t>Lautaro, Vilcún, Perquenco y Galvarino.</t>
    </r>
  </si>
  <si>
    <t>ANEXO N° 1 SUSTITUIDO PLAZAS A LICITAR Y FOCALIZACIÓN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</si>
</sst>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8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9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wrapText="1"/>
    </xf>
    <xf numFmtId="0" fontId="8" fillId="3" borderId="4" xfId="0" quotePrefix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="99" zoomScaleNormal="99" workbookViewId="0">
      <selection activeCell="C46" sqref="C46"/>
    </sheetView>
  </sheetViews>
  <sheetFormatPr baseColWidth="10" defaultRowHeight="15" x14ac:dyDescent="0.25"/>
  <cols>
    <col min="1" max="1" width="18.5703125" style="14" customWidth="1"/>
    <col min="3" max="3" width="11.42578125" style="14"/>
    <col min="4" max="4" width="38.140625" customWidth="1"/>
    <col min="5" max="5" width="20.28515625" style="14" customWidth="1"/>
    <col min="6" max="6" width="9.140625" customWidth="1"/>
    <col min="7" max="7" width="7.85546875" customWidth="1"/>
    <col min="8" max="8" width="8.28515625" customWidth="1"/>
    <col min="9" max="9" width="9.7109375" customWidth="1"/>
    <col min="10" max="10" width="8.7109375" customWidth="1"/>
    <col min="13" max="13" width="11.42578125" style="14"/>
  </cols>
  <sheetData>
    <row r="1" spans="1:13" ht="15.75" thickBot="1" x14ac:dyDescent="0.3"/>
    <row r="2" spans="1:13" ht="19.5" thickBot="1" x14ac:dyDescent="0.35">
      <c r="A2" s="23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9.5" thickBot="1" x14ac:dyDescent="0.35">
      <c r="A3" s="15"/>
      <c r="B3" s="1"/>
      <c r="C3" s="1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thickBot="1" x14ac:dyDescent="0.3">
      <c r="A4" s="12" t="s">
        <v>0</v>
      </c>
      <c r="B4" s="13" t="s">
        <v>1</v>
      </c>
      <c r="C4" s="13" t="s">
        <v>2</v>
      </c>
      <c r="D4" s="21" t="s">
        <v>81</v>
      </c>
      <c r="E4" s="21" t="s">
        <v>82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</row>
    <row r="5" spans="1:13" ht="33.75" x14ac:dyDescent="0.25">
      <c r="A5" s="2" t="s">
        <v>77</v>
      </c>
      <c r="B5" s="2">
        <v>20</v>
      </c>
      <c r="C5" s="2" t="s">
        <v>11</v>
      </c>
      <c r="D5" s="3" t="s">
        <v>12</v>
      </c>
      <c r="E5" s="2" t="s">
        <v>13</v>
      </c>
      <c r="F5" s="2">
        <v>78</v>
      </c>
      <c r="G5" s="2" t="s">
        <v>14</v>
      </c>
      <c r="H5" s="2">
        <v>7.7</v>
      </c>
      <c r="I5" s="4">
        <v>0.28000000000000003</v>
      </c>
      <c r="J5" s="5">
        <v>17240</v>
      </c>
      <c r="K5" s="16">
        <f t="shared" ref="K5:K29" si="0">J5*H5*(1+I5)*F5</f>
        <v>13253560.32</v>
      </c>
      <c r="L5" s="11">
        <f t="shared" ref="L5:L29" si="1">K5*12</f>
        <v>159042723.84</v>
      </c>
      <c r="M5" s="2" t="s">
        <v>15</v>
      </c>
    </row>
    <row r="6" spans="1:13" ht="33.75" x14ac:dyDescent="0.25">
      <c r="A6" s="2" t="s">
        <v>77</v>
      </c>
      <c r="B6" s="2">
        <v>21</v>
      </c>
      <c r="C6" s="2" t="s">
        <v>16</v>
      </c>
      <c r="D6" s="3" t="s">
        <v>12</v>
      </c>
      <c r="E6" s="2" t="s">
        <v>13</v>
      </c>
      <c r="F6" s="2">
        <v>15</v>
      </c>
      <c r="G6" s="2" t="s">
        <v>14</v>
      </c>
      <c r="H6" s="2">
        <v>7.7</v>
      </c>
      <c r="I6" s="4">
        <v>0.28000000000000003</v>
      </c>
      <c r="J6" s="5">
        <v>17240</v>
      </c>
      <c r="K6" s="16">
        <f t="shared" si="0"/>
        <v>2548761.6000000001</v>
      </c>
      <c r="L6" s="11">
        <f t="shared" si="1"/>
        <v>30585139.200000003</v>
      </c>
      <c r="M6" s="2" t="s">
        <v>15</v>
      </c>
    </row>
    <row r="7" spans="1:13" ht="34.5" x14ac:dyDescent="0.25">
      <c r="A7" s="2" t="s">
        <v>77</v>
      </c>
      <c r="B7" s="2">
        <v>22</v>
      </c>
      <c r="C7" s="2" t="s">
        <v>17</v>
      </c>
      <c r="D7" s="6" t="s">
        <v>18</v>
      </c>
      <c r="E7" s="7" t="s">
        <v>13</v>
      </c>
      <c r="F7" s="2">
        <v>118</v>
      </c>
      <c r="G7" s="2" t="s">
        <v>14</v>
      </c>
      <c r="H7" s="2">
        <v>11.32</v>
      </c>
      <c r="I7" s="4">
        <v>0.28000000000000003</v>
      </c>
      <c r="J7" s="5">
        <v>17240</v>
      </c>
      <c r="K7" s="16">
        <f t="shared" si="0"/>
        <v>29476483.072000004</v>
      </c>
      <c r="L7" s="11">
        <f t="shared" si="1"/>
        <v>353717796.86400008</v>
      </c>
      <c r="M7" s="2" t="s">
        <v>15</v>
      </c>
    </row>
    <row r="8" spans="1:13" ht="34.5" x14ac:dyDescent="0.25">
      <c r="A8" s="2" t="s">
        <v>77</v>
      </c>
      <c r="B8" s="2">
        <v>23</v>
      </c>
      <c r="C8" s="2" t="s">
        <v>19</v>
      </c>
      <c r="D8" s="6" t="s">
        <v>20</v>
      </c>
      <c r="E8" s="7" t="s">
        <v>13</v>
      </c>
      <c r="F8" s="2">
        <v>22</v>
      </c>
      <c r="G8" s="2" t="s">
        <v>14</v>
      </c>
      <c r="H8" s="2">
        <v>8.7100000000000009</v>
      </c>
      <c r="I8" s="4">
        <v>0.28000000000000003</v>
      </c>
      <c r="J8" s="5">
        <v>17240</v>
      </c>
      <c r="K8" s="16">
        <f t="shared" si="0"/>
        <v>4228516.864000001</v>
      </c>
      <c r="L8" s="11">
        <f t="shared" si="1"/>
        <v>50742202.368000016</v>
      </c>
      <c r="M8" s="2" t="s">
        <v>15</v>
      </c>
    </row>
    <row r="9" spans="1:13" ht="23.25" x14ac:dyDescent="0.25">
      <c r="A9" s="19" t="s">
        <v>62</v>
      </c>
      <c r="B9" s="9">
        <v>52</v>
      </c>
      <c r="C9" s="19" t="s">
        <v>19</v>
      </c>
      <c r="D9" s="20" t="s">
        <v>63</v>
      </c>
      <c r="E9" s="19" t="s">
        <v>62</v>
      </c>
      <c r="F9" s="9">
        <v>35</v>
      </c>
      <c r="G9" s="9" t="s">
        <v>14</v>
      </c>
      <c r="H9" s="9">
        <v>8.7100000000000009</v>
      </c>
      <c r="I9" s="10">
        <v>0.28000000000000003</v>
      </c>
      <c r="J9" s="5">
        <v>17240</v>
      </c>
      <c r="K9" s="16">
        <f t="shared" si="0"/>
        <v>6727185.9200000009</v>
      </c>
      <c r="L9" s="11">
        <f t="shared" si="1"/>
        <v>80726231.040000007</v>
      </c>
      <c r="M9" s="9" t="s">
        <v>15</v>
      </c>
    </row>
    <row r="10" spans="1:13" ht="23.25" x14ac:dyDescent="0.25">
      <c r="A10" s="7" t="s">
        <v>62</v>
      </c>
      <c r="B10" s="2">
        <v>53</v>
      </c>
      <c r="C10" s="7" t="s">
        <v>11</v>
      </c>
      <c r="D10" s="6" t="s">
        <v>63</v>
      </c>
      <c r="E10" s="7" t="s">
        <v>62</v>
      </c>
      <c r="F10" s="2">
        <v>45</v>
      </c>
      <c r="G10" s="2" t="s">
        <v>14</v>
      </c>
      <c r="H10" s="2">
        <v>7.7</v>
      </c>
      <c r="I10" s="4">
        <v>0.28000000000000003</v>
      </c>
      <c r="J10" s="5">
        <v>17240</v>
      </c>
      <c r="K10" s="16">
        <f t="shared" si="0"/>
        <v>7646284.7999999998</v>
      </c>
      <c r="L10" s="11">
        <f t="shared" si="1"/>
        <v>91755417.599999994</v>
      </c>
      <c r="M10" s="2" t="s">
        <v>15</v>
      </c>
    </row>
    <row r="11" spans="1:13" ht="45" x14ac:dyDescent="0.25">
      <c r="A11" s="2" t="s">
        <v>78</v>
      </c>
      <c r="B11" s="2">
        <v>24</v>
      </c>
      <c r="C11" s="2" t="s">
        <v>16</v>
      </c>
      <c r="D11" s="3" t="s">
        <v>21</v>
      </c>
      <c r="E11" s="2" t="s">
        <v>22</v>
      </c>
      <c r="F11" s="2">
        <v>40</v>
      </c>
      <c r="G11" s="2" t="s">
        <v>14</v>
      </c>
      <c r="H11" s="2">
        <v>7.7</v>
      </c>
      <c r="I11" s="4">
        <v>0.14000000000000001</v>
      </c>
      <c r="J11" s="5">
        <v>17240</v>
      </c>
      <c r="K11" s="16">
        <f t="shared" si="0"/>
        <v>6053308.8000000007</v>
      </c>
      <c r="L11" s="11">
        <f t="shared" si="1"/>
        <v>72639705.600000009</v>
      </c>
      <c r="M11" s="2" t="s">
        <v>15</v>
      </c>
    </row>
    <row r="12" spans="1:13" ht="45.75" x14ac:dyDescent="0.25">
      <c r="A12" s="2" t="s">
        <v>78</v>
      </c>
      <c r="B12" s="2">
        <v>25</v>
      </c>
      <c r="C12" s="2" t="s">
        <v>17</v>
      </c>
      <c r="D12" s="6" t="s">
        <v>23</v>
      </c>
      <c r="E12" s="7" t="s">
        <v>22</v>
      </c>
      <c r="F12" s="7">
        <v>59</v>
      </c>
      <c r="G12" s="2" t="s">
        <v>14</v>
      </c>
      <c r="H12" s="2">
        <v>11.32</v>
      </c>
      <c r="I12" s="4">
        <v>0.14000000000000001</v>
      </c>
      <c r="J12" s="5">
        <v>17240</v>
      </c>
      <c r="K12" s="16">
        <f t="shared" si="0"/>
        <v>13126246.368000003</v>
      </c>
      <c r="L12" s="11">
        <f t="shared" si="1"/>
        <v>157514956.41600004</v>
      </c>
      <c r="M12" s="2" t="s">
        <v>15</v>
      </c>
    </row>
    <row r="13" spans="1:13" ht="23.25" x14ac:dyDescent="0.25">
      <c r="A13" s="7" t="s">
        <v>64</v>
      </c>
      <c r="B13" s="2">
        <v>54</v>
      </c>
      <c r="C13" s="7" t="s">
        <v>17</v>
      </c>
      <c r="D13" s="6" t="s">
        <v>65</v>
      </c>
      <c r="E13" s="7" t="s">
        <v>66</v>
      </c>
      <c r="F13" s="2">
        <v>48</v>
      </c>
      <c r="G13" s="2" t="s">
        <v>14</v>
      </c>
      <c r="H13" s="2">
        <v>11.32</v>
      </c>
      <c r="I13" s="4">
        <v>0.14000000000000001</v>
      </c>
      <c r="J13" s="5">
        <v>17240</v>
      </c>
      <c r="K13" s="16">
        <f t="shared" si="0"/>
        <v>10678980.096000001</v>
      </c>
      <c r="L13" s="11">
        <f t="shared" si="1"/>
        <v>128147761.15200001</v>
      </c>
      <c r="M13" s="2" t="s">
        <v>15</v>
      </c>
    </row>
    <row r="14" spans="1:13" ht="22.5" x14ac:dyDescent="0.25">
      <c r="A14" s="2" t="s">
        <v>79</v>
      </c>
      <c r="B14" s="2">
        <v>26</v>
      </c>
      <c r="C14" s="2" t="s">
        <v>16</v>
      </c>
      <c r="D14" s="3" t="s">
        <v>24</v>
      </c>
      <c r="E14" s="2" t="s">
        <v>25</v>
      </c>
      <c r="F14" s="2">
        <v>20</v>
      </c>
      <c r="G14" s="2" t="s">
        <v>14</v>
      </c>
      <c r="H14" s="2">
        <v>7.7</v>
      </c>
      <c r="I14" s="4">
        <v>0</v>
      </c>
      <c r="J14" s="5">
        <v>17240</v>
      </c>
      <c r="K14" s="16">
        <f t="shared" si="0"/>
        <v>2654960</v>
      </c>
      <c r="L14" s="11">
        <f t="shared" si="1"/>
        <v>31859520</v>
      </c>
      <c r="M14" s="2" t="s">
        <v>15</v>
      </c>
    </row>
    <row r="15" spans="1:13" ht="22.5" x14ac:dyDescent="0.25">
      <c r="A15" s="2" t="s">
        <v>79</v>
      </c>
      <c r="B15" s="2">
        <v>27</v>
      </c>
      <c r="C15" s="2" t="s">
        <v>16</v>
      </c>
      <c r="D15" s="3" t="s">
        <v>26</v>
      </c>
      <c r="E15" s="2" t="s">
        <v>27</v>
      </c>
      <c r="F15" s="2">
        <v>77</v>
      </c>
      <c r="G15" s="2" t="s">
        <v>14</v>
      </c>
      <c r="H15" s="2">
        <v>7.7</v>
      </c>
      <c r="I15" s="4">
        <v>0</v>
      </c>
      <c r="J15" s="5">
        <v>17240</v>
      </c>
      <c r="K15" s="16">
        <f t="shared" si="0"/>
        <v>10221596</v>
      </c>
      <c r="L15" s="11">
        <f t="shared" si="1"/>
        <v>122659152</v>
      </c>
      <c r="M15" s="2" t="s">
        <v>15</v>
      </c>
    </row>
    <row r="16" spans="1:13" ht="23.25" x14ac:dyDescent="0.25">
      <c r="A16" s="2" t="s">
        <v>79</v>
      </c>
      <c r="B16" s="2">
        <v>30</v>
      </c>
      <c r="C16" s="2" t="s">
        <v>19</v>
      </c>
      <c r="D16" s="6" t="s">
        <v>28</v>
      </c>
      <c r="E16" s="7" t="s">
        <v>27</v>
      </c>
      <c r="F16" s="7">
        <v>40</v>
      </c>
      <c r="G16" s="2" t="s">
        <v>14</v>
      </c>
      <c r="H16" s="2">
        <v>8.7100000000000009</v>
      </c>
      <c r="I16" s="4">
        <v>0</v>
      </c>
      <c r="J16" s="5">
        <v>17240</v>
      </c>
      <c r="K16" s="16">
        <f t="shared" si="0"/>
        <v>6006416.0000000009</v>
      </c>
      <c r="L16" s="11">
        <f t="shared" si="1"/>
        <v>72076992.000000015</v>
      </c>
      <c r="M16" s="2" t="s">
        <v>15</v>
      </c>
    </row>
    <row r="17" spans="1:13" ht="34.5" x14ac:dyDescent="0.25">
      <c r="A17" s="7" t="s">
        <v>67</v>
      </c>
      <c r="B17" s="2">
        <v>55</v>
      </c>
      <c r="C17" s="7" t="s">
        <v>17</v>
      </c>
      <c r="D17" s="6" t="s">
        <v>68</v>
      </c>
      <c r="E17" s="7" t="s">
        <v>69</v>
      </c>
      <c r="F17" s="2">
        <v>90</v>
      </c>
      <c r="G17" s="2" t="s">
        <v>14</v>
      </c>
      <c r="H17" s="2">
        <v>11.32</v>
      </c>
      <c r="I17" s="4">
        <v>0</v>
      </c>
      <c r="J17" s="5">
        <v>17240</v>
      </c>
      <c r="K17" s="16">
        <f t="shared" si="0"/>
        <v>17564112</v>
      </c>
      <c r="L17" s="11">
        <f t="shared" si="1"/>
        <v>210769344</v>
      </c>
      <c r="M17" s="2" t="s">
        <v>15</v>
      </c>
    </row>
    <row r="18" spans="1:13" ht="34.5" x14ac:dyDescent="0.25">
      <c r="A18" s="7" t="s">
        <v>67</v>
      </c>
      <c r="B18" s="2">
        <v>56</v>
      </c>
      <c r="C18" s="7" t="s">
        <v>16</v>
      </c>
      <c r="D18" s="6" t="s">
        <v>68</v>
      </c>
      <c r="E18" s="7" t="s">
        <v>69</v>
      </c>
      <c r="F18" s="7">
        <v>38</v>
      </c>
      <c r="G18" s="2" t="s">
        <v>14</v>
      </c>
      <c r="H18" s="2">
        <v>7.7</v>
      </c>
      <c r="I18" s="4">
        <v>0</v>
      </c>
      <c r="J18" s="5">
        <v>17240</v>
      </c>
      <c r="K18" s="16">
        <f t="shared" si="0"/>
        <v>5044424</v>
      </c>
      <c r="L18" s="11">
        <f t="shared" si="1"/>
        <v>60533088</v>
      </c>
      <c r="M18" s="2" t="s">
        <v>15</v>
      </c>
    </row>
    <row r="19" spans="1:13" ht="34.5" x14ac:dyDescent="0.25">
      <c r="A19" s="7" t="s">
        <v>67</v>
      </c>
      <c r="B19" s="2">
        <v>57</v>
      </c>
      <c r="C19" s="7" t="s">
        <v>11</v>
      </c>
      <c r="D19" s="6" t="s">
        <v>68</v>
      </c>
      <c r="E19" s="7" t="s">
        <v>69</v>
      </c>
      <c r="F19" s="7">
        <v>30</v>
      </c>
      <c r="G19" s="2" t="s">
        <v>14</v>
      </c>
      <c r="H19" s="2">
        <v>7.7</v>
      </c>
      <c r="I19" s="4">
        <v>0</v>
      </c>
      <c r="J19" s="5">
        <v>17240</v>
      </c>
      <c r="K19" s="16">
        <f t="shared" si="0"/>
        <v>3982440</v>
      </c>
      <c r="L19" s="11">
        <f t="shared" si="1"/>
        <v>47789280</v>
      </c>
      <c r="M19" s="2" t="s">
        <v>15</v>
      </c>
    </row>
    <row r="20" spans="1:13" ht="34.5" x14ac:dyDescent="0.25">
      <c r="A20" s="7" t="s">
        <v>70</v>
      </c>
      <c r="B20" s="2">
        <v>58</v>
      </c>
      <c r="C20" s="7" t="s">
        <v>17</v>
      </c>
      <c r="D20" s="22" t="s">
        <v>84</v>
      </c>
      <c r="E20" s="7" t="s">
        <v>71</v>
      </c>
      <c r="F20" s="7">
        <v>80</v>
      </c>
      <c r="G20" s="2" t="s">
        <v>14</v>
      </c>
      <c r="H20" s="2">
        <v>11.32</v>
      </c>
      <c r="I20" s="4">
        <v>0</v>
      </c>
      <c r="J20" s="5">
        <v>17240</v>
      </c>
      <c r="K20" s="16">
        <f t="shared" si="0"/>
        <v>15612544.000000002</v>
      </c>
      <c r="L20" s="11">
        <f t="shared" si="1"/>
        <v>187350528.00000003</v>
      </c>
      <c r="M20" s="2" t="s">
        <v>15</v>
      </c>
    </row>
    <row r="21" spans="1:13" ht="57" x14ac:dyDescent="0.25">
      <c r="A21" s="28" t="s">
        <v>72</v>
      </c>
      <c r="B21" s="26">
        <v>61</v>
      </c>
      <c r="C21" s="28" t="s">
        <v>17</v>
      </c>
      <c r="D21" s="33" t="s">
        <v>85</v>
      </c>
      <c r="E21" s="28" t="s">
        <v>73</v>
      </c>
      <c r="F21" s="26">
        <v>75</v>
      </c>
      <c r="G21" s="26" t="s">
        <v>14</v>
      </c>
      <c r="H21" s="26">
        <v>11.32</v>
      </c>
      <c r="I21" s="29">
        <v>0.14000000000000001</v>
      </c>
      <c r="J21" s="30">
        <v>17240</v>
      </c>
      <c r="K21" s="31">
        <f t="shared" si="0"/>
        <v>16685906.400000002</v>
      </c>
      <c r="L21" s="31">
        <f t="shared" si="1"/>
        <v>200230876.80000001</v>
      </c>
      <c r="M21" s="26" t="s">
        <v>15</v>
      </c>
    </row>
    <row r="22" spans="1:13" ht="34.5" x14ac:dyDescent="0.25">
      <c r="A22" s="28" t="s">
        <v>72</v>
      </c>
      <c r="B22" s="26">
        <v>62</v>
      </c>
      <c r="C22" s="28" t="s">
        <v>17</v>
      </c>
      <c r="D22" s="32" t="s">
        <v>86</v>
      </c>
      <c r="E22" s="28" t="s">
        <v>74</v>
      </c>
      <c r="F22" s="28">
        <v>32</v>
      </c>
      <c r="G22" s="26" t="s">
        <v>14</v>
      </c>
      <c r="H22" s="26">
        <v>11.32</v>
      </c>
      <c r="I22" s="29">
        <v>0.14000000000000001</v>
      </c>
      <c r="J22" s="30">
        <v>17240</v>
      </c>
      <c r="K22" s="31">
        <f t="shared" si="0"/>
        <v>7119320.0640000012</v>
      </c>
      <c r="L22" s="31">
        <f t="shared" si="1"/>
        <v>85431840.768000007</v>
      </c>
      <c r="M22" s="26" t="s">
        <v>15</v>
      </c>
    </row>
    <row r="23" spans="1:13" ht="76.5" customHeight="1" x14ac:dyDescent="0.25">
      <c r="A23" s="28" t="s">
        <v>72</v>
      </c>
      <c r="B23" s="26">
        <v>63</v>
      </c>
      <c r="C23" s="28" t="s">
        <v>11</v>
      </c>
      <c r="D23" s="32" t="s">
        <v>87</v>
      </c>
      <c r="E23" s="28" t="s">
        <v>73</v>
      </c>
      <c r="F23" s="28">
        <v>75</v>
      </c>
      <c r="G23" s="26" t="s">
        <v>14</v>
      </c>
      <c r="H23" s="26">
        <v>7.7</v>
      </c>
      <c r="I23" s="29">
        <v>0.14000000000000001</v>
      </c>
      <c r="J23" s="30">
        <v>17240</v>
      </c>
      <c r="K23" s="31">
        <f t="shared" si="0"/>
        <v>11349954.000000002</v>
      </c>
      <c r="L23" s="31">
        <f t="shared" si="1"/>
        <v>136199448.00000003</v>
      </c>
      <c r="M23" s="26" t="s">
        <v>15</v>
      </c>
    </row>
    <row r="24" spans="1:13" ht="34.5" x14ac:dyDescent="0.25">
      <c r="A24" s="7" t="s">
        <v>72</v>
      </c>
      <c r="B24" s="2">
        <v>64</v>
      </c>
      <c r="C24" s="7" t="s">
        <v>19</v>
      </c>
      <c r="D24" s="6" t="s">
        <v>75</v>
      </c>
      <c r="E24" s="7" t="s">
        <v>73</v>
      </c>
      <c r="F24" s="7">
        <v>46</v>
      </c>
      <c r="G24" s="2" t="s">
        <v>14</v>
      </c>
      <c r="H24" s="2">
        <v>8.7100000000000009</v>
      </c>
      <c r="I24" s="4">
        <v>0.14000000000000001</v>
      </c>
      <c r="J24" s="5">
        <v>17240</v>
      </c>
      <c r="K24" s="16">
        <f t="shared" si="0"/>
        <v>7874411.376000003</v>
      </c>
      <c r="L24" s="11">
        <f t="shared" si="1"/>
        <v>94492936.512000039</v>
      </c>
      <c r="M24" s="2" t="s">
        <v>15</v>
      </c>
    </row>
    <row r="25" spans="1:13" ht="57" x14ac:dyDescent="0.25">
      <c r="A25" s="7" t="s">
        <v>72</v>
      </c>
      <c r="B25" s="2">
        <v>65</v>
      </c>
      <c r="C25" s="7" t="s">
        <v>16</v>
      </c>
      <c r="D25" s="6" t="s">
        <v>76</v>
      </c>
      <c r="E25" s="7" t="s">
        <v>73</v>
      </c>
      <c r="F25" s="7">
        <v>45</v>
      </c>
      <c r="G25" s="2" t="s">
        <v>14</v>
      </c>
      <c r="H25" s="2">
        <v>7.7</v>
      </c>
      <c r="I25" s="4">
        <v>0.14000000000000001</v>
      </c>
      <c r="J25" s="5">
        <v>17240</v>
      </c>
      <c r="K25" s="16">
        <f t="shared" si="0"/>
        <v>6809972.4000000013</v>
      </c>
      <c r="L25" s="11">
        <f t="shared" si="1"/>
        <v>81719668.800000012</v>
      </c>
      <c r="M25" s="2" t="s">
        <v>15</v>
      </c>
    </row>
    <row r="26" spans="1:13" ht="33.75" x14ac:dyDescent="0.25">
      <c r="A26" s="2" t="s">
        <v>80</v>
      </c>
      <c r="B26" s="2">
        <v>31</v>
      </c>
      <c r="C26" s="2" t="s">
        <v>29</v>
      </c>
      <c r="D26" s="3" t="s">
        <v>30</v>
      </c>
      <c r="E26" s="2" t="s">
        <v>31</v>
      </c>
      <c r="F26" s="2">
        <v>150</v>
      </c>
      <c r="G26" s="2" t="s">
        <v>14</v>
      </c>
      <c r="H26" s="2">
        <v>5.9</v>
      </c>
      <c r="I26" s="4">
        <v>0</v>
      </c>
      <c r="J26" s="5">
        <v>17240</v>
      </c>
      <c r="K26" s="16">
        <f t="shared" si="0"/>
        <v>15257400</v>
      </c>
      <c r="L26" s="11">
        <f t="shared" si="1"/>
        <v>183088800</v>
      </c>
      <c r="M26" s="2" t="s">
        <v>15</v>
      </c>
    </row>
    <row r="27" spans="1:13" ht="67.5" x14ac:dyDescent="0.25">
      <c r="A27" s="2" t="s">
        <v>80</v>
      </c>
      <c r="B27" s="2">
        <v>32</v>
      </c>
      <c r="C27" s="2" t="s">
        <v>11</v>
      </c>
      <c r="D27" s="3" t="s">
        <v>32</v>
      </c>
      <c r="E27" s="2" t="s">
        <v>33</v>
      </c>
      <c r="F27" s="2">
        <v>70</v>
      </c>
      <c r="G27" s="2" t="s">
        <v>14</v>
      </c>
      <c r="H27" s="2">
        <v>7.7</v>
      </c>
      <c r="I27" s="4">
        <v>0</v>
      </c>
      <c r="J27" s="5">
        <v>17240</v>
      </c>
      <c r="K27" s="16">
        <f t="shared" si="0"/>
        <v>9292360</v>
      </c>
      <c r="L27" s="11">
        <f t="shared" si="1"/>
        <v>111508320</v>
      </c>
      <c r="M27" s="2" t="s">
        <v>15</v>
      </c>
    </row>
    <row r="28" spans="1:13" ht="33.75" x14ac:dyDescent="0.25">
      <c r="A28" s="2" t="s">
        <v>80</v>
      </c>
      <c r="B28" s="2">
        <v>33</v>
      </c>
      <c r="C28" s="2" t="s">
        <v>11</v>
      </c>
      <c r="D28" s="3" t="s">
        <v>34</v>
      </c>
      <c r="E28" s="2" t="s">
        <v>35</v>
      </c>
      <c r="F28" s="2">
        <v>60</v>
      </c>
      <c r="G28" s="2" t="s">
        <v>14</v>
      </c>
      <c r="H28" s="2">
        <v>7.7</v>
      </c>
      <c r="I28" s="4">
        <v>0</v>
      </c>
      <c r="J28" s="5">
        <v>17240</v>
      </c>
      <c r="K28" s="16">
        <f t="shared" si="0"/>
        <v>7964880</v>
      </c>
      <c r="L28" s="11">
        <f t="shared" si="1"/>
        <v>95578560</v>
      </c>
      <c r="M28" s="2" t="s">
        <v>15</v>
      </c>
    </row>
    <row r="29" spans="1:13" ht="45" x14ac:dyDescent="0.25">
      <c r="A29" s="2" t="s">
        <v>80</v>
      </c>
      <c r="B29" s="2">
        <v>34</v>
      </c>
      <c r="C29" s="2" t="s">
        <v>11</v>
      </c>
      <c r="D29" s="3" t="s">
        <v>36</v>
      </c>
      <c r="E29" s="2" t="s">
        <v>37</v>
      </c>
      <c r="F29" s="2">
        <v>90</v>
      </c>
      <c r="G29" s="2" t="s">
        <v>14</v>
      </c>
      <c r="H29" s="2">
        <v>7.7</v>
      </c>
      <c r="I29" s="4">
        <v>0</v>
      </c>
      <c r="J29" s="5">
        <v>17240</v>
      </c>
      <c r="K29" s="16">
        <f t="shared" si="0"/>
        <v>11947320</v>
      </c>
      <c r="L29" s="11">
        <f t="shared" si="1"/>
        <v>143367840</v>
      </c>
      <c r="M29" s="2" t="s">
        <v>15</v>
      </c>
    </row>
    <row r="30" spans="1:13" ht="45" x14ac:dyDescent="0.25">
      <c r="A30" s="2" t="s">
        <v>80</v>
      </c>
      <c r="B30" s="2">
        <v>35</v>
      </c>
      <c r="C30" s="2" t="s">
        <v>11</v>
      </c>
      <c r="D30" s="3" t="s">
        <v>38</v>
      </c>
      <c r="E30" s="2" t="s">
        <v>39</v>
      </c>
      <c r="F30" s="2">
        <v>95</v>
      </c>
      <c r="G30" s="2" t="s">
        <v>14</v>
      </c>
      <c r="H30" s="2">
        <v>7.7</v>
      </c>
      <c r="I30" s="4">
        <v>0</v>
      </c>
      <c r="J30" s="5">
        <v>17240</v>
      </c>
      <c r="K30" s="16">
        <f t="shared" ref="K30:K46" si="2">J30*H30*(1+I30)*F30</f>
        <v>12611060</v>
      </c>
      <c r="L30" s="11">
        <f t="shared" ref="L30:L46" si="3">K30*12</f>
        <v>151332720</v>
      </c>
      <c r="M30" s="2" t="s">
        <v>15</v>
      </c>
    </row>
    <row r="31" spans="1:13" ht="90" x14ac:dyDescent="0.25">
      <c r="A31" s="2" t="s">
        <v>80</v>
      </c>
      <c r="B31" s="2">
        <v>36</v>
      </c>
      <c r="C31" s="2" t="s">
        <v>16</v>
      </c>
      <c r="D31" s="3" t="s">
        <v>40</v>
      </c>
      <c r="E31" s="2" t="s">
        <v>33</v>
      </c>
      <c r="F31" s="2">
        <v>80</v>
      </c>
      <c r="G31" s="2" t="s">
        <v>14</v>
      </c>
      <c r="H31" s="2">
        <v>7.7</v>
      </c>
      <c r="I31" s="4">
        <v>0</v>
      </c>
      <c r="J31" s="5">
        <v>17240</v>
      </c>
      <c r="K31" s="16">
        <f t="shared" si="2"/>
        <v>10619840</v>
      </c>
      <c r="L31" s="11">
        <f t="shared" si="3"/>
        <v>127438080</v>
      </c>
      <c r="M31" s="2" t="s">
        <v>15</v>
      </c>
    </row>
    <row r="32" spans="1:13" ht="90" x14ac:dyDescent="0.25">
      <c r="A32" s="2" t="s">
        <v>80</v>
      </c>
      <c r="B32" s="2">
        <v>37</v>
      </c>
      <c r="C32" s="2" t="s">
        <v>16</v>
      </c>
      <c r="D32" s="3" t="s">
        <v>41</v>
      </c>
      <c r="E32" s="2" t="s">
        <v>39</v>
      </c>
      <c r="F32" s="2">
        <v>70</v>
      </c>
      <c r="G32" s="2" t="s">
        <v>14</v>
      </c>
      <c r="H32" s="2">
        <v>7.7</v>
      </c>
      <c r="I32" s="4">
        <v>0</v>
      </c>
      <c r="J32" s="5">
        <v>17240</v>
      </c>
      <c r="K32" s="16">
        <f t="shared" si="2"/>
        <v>9292360</v>
      </c>
      <c r="L32" s="11">
        <f t="shared" si="3"/>
        <v>111508320</v>
      </c>
      <c r="M32" s="2" t="s">
        <v>15</v>
      </c>
    </row>
    <row r="33" spans="1:13" x14ac:dyDescent="0.25">
      <c r="A33" s="2" t="s">
        <v>80</v>
      </c>
      <c r="B33" s="2">
        <v>38</v>
      </c>
      <c r="C33" s="2" t="s">
        <v>19</v>
      </c>
      <c r="D33" s="6" t="s">
        <v>42</v>
      </c>
      <c r="E33" s="7" t="s">
        <v>43</v>
      </c>
      <c r="F33" s="2">
        <v>47</v>
      </c>
      <c r="G33" s="2" t="s">
        <v>14</v>
      </c>
      <c r="H33" s="2">
        <v>8.7100000000000009</v>
      </c>
      <c r="I33" s="4">
        <v>0</v>
      </c>
      <c r="J33" s="5">
        <v>17240</v>
      </c>
      <c r="K33" s="16">
        <f t="shared" si="2"/>
        <v>7057538.8000000007</v>
      </c>
      <c r="L33" s="11">
        <f t="shared" si="3"/>
        <v>84690465.600000009</v>
      </c>
      <c r="M33" s="2" t="s">
        <v>15</v>
      </c>
    </row>
    <row r="34" spans="1:13" ht="34.5" x14ac:dyDescent="0.25">
      <c r="A34" s="26" t="s">
        <v>80</v>
      </c>
      <c r="B34" s="26">
        <v>39</v>
      </c>
      <c r="C34" s="26" t="s">
        <v>19</v>
      </c>
      <c r="D34" s="27" t="s">
        <v>83</v>
      </c>
      <c r="E34" s="28" t="s">
        <v>44</v>
      </c>
      <c r="F34" s="26">
        <v>98</v>
      </c>
      <c r="G34" s="26" t="s">
        <v>14</v>
      </c>
      <c r="H34" s="26">
        <v>8.7100000000000009</v>
      </c>
      <c r="I34" s="29">
        <v>0</v>
      </c>
      <c r="J34" s="30">
        <v>17240</v>
      </c>
      <c r="K34" s="31">
        <f t="shared" si="2"/>
        <v>14715719.200000003</v>
      </c>
      <c r="L34" s="31">
        <f t="shared" si="3"/>
        <v>176588630.40000004</v>
      </c>
      <c r="M34" s="26" t="s">
        <v>15</v>
      </c>
    </row>
    <row r="35" spans="1:13" ht="23.25" x14ac:dyDescent="0.25">
      <c r="A35" s="26" t="s">
        <v>80</v>
      </c>
      <c r="B35" s="26">
        <v>40</v>
      </c>
      <c r="C35" s="26" t="s">
        <v>19</v>
      </c>
      <c r="D35" s="27" t="s">
        <v>45</v>
      </c>
      <c r="E35" s="28" t="s">
        <v>46</v>
      </c>
      <c r="F35" s="26">
        <v>91</v>
      </c>
      <c r="G35" s="26" t="s">
        <v>14</v>
      </c>
      <c r="H35" s="26">
        <v>8.7100000000000009</v>
      </c>
      <c r="I35" s="29">
        <v>0</v>
      </c>
      <c r="J35" s="30">
        <v>17240</v>
      </c>
      <c r="K35" s="31">
        <f t="shared" si="2"/>
        <v>13664596.400000002</v>
      </c>
      <c r="L35" s="31">
        <f t="shared" si="3"/>
        <v>163975156.80000001</v>
      </c>
      <c r="M35" s="26" t="s">
        <v>15</v>
      </c>
    </row>
    <row r="36" spans="1:13" ht="23.25" x14ac:dyDescent="0.25">
      <c r="A36" s="2" t="s">
        <v>80</v>
      </c>
      <c r="B36" s="2">
        <v>41</v>
      </c>
      <c r="C36" s="2" t="s">
        <v>19</v>
      </c>
      <c r="D36" s="6" t="s">
        <v>47</v>
      </c>
      <c r="E36" s="7" t="s">
        <v>48</v>
      </c>
      <c r="F36" s="2">
        <v>114</v>
      </c>
      <c r="G36" s="2" t="s">
        <v>14</v>
      </c>
      <c r="H36" s="2">
        <v>8.7100000000000009</v>
      </c>
      <c r="I36" s="4">
        <v>0</v>
      </c>
      <c r="J36" s="5">
        <v>17240</v>
      </c>
      <c r="K36" s="16">
        <f t="shared" si="2"/>
        <v>17118285.600000001</v>
      </c>
      <c r="L36" s="11">
        <f t="shared" si="3"/>
        <v>205419427.20000002</v>
      </c>
      <c r="M36" s="2" t="s">
        <v>15</v>
      </c>
    </row>
    <row r="37" spans="1:13" ht="45.75" x14ac:dyDescent="0.25">
      <c r="A37" s="2" t="s">
        <v>80</v>
      </c>
      <c r="B37" s="2">
        <v>42</v>
      </c>
      <c r="C37" s="2" t="s">
        <v>19</v>
      </c>
      <c r="D37" s="6" t="s">
        <v>49</v>
      </c>
      <c r="E37" s="7" t="s">
        <v>33</v>
      </c>
      <c r="F37" s="2">
        <v>72</v>
      </c>
      <c r="G37" s="2" t="s">
        <v>14</v>
      </c>
      <c r="H37" s="2">
        <v>8.7100000000000009</v>
      </c>
      <c r="I37" s="4">
        <v>0</v>
      </c>
      <c r="J37" s="5">
        <v>17240</v>
      </c>
      <c r="K37" s="16">
        <f t="shared" si="2"/>
        <v>10811548.800000001</v>
      </c>
      <c r="L37" s="11">
        <f t="shared" si="3"/>
        <v>129738585.60000001</v>
      </c>
      <c r="M37" s="2" t="s">
        <v>15</v>
      </c>
    </row>
    <row r="38" spans="1:13" x14ac:dyDescent="0.25">
      <c r="A38" s="2" t="s">
        <v>80</v>
      </c>
      <c r="B38" s="2">
        <v>43</v>
      </c>
      <c r="C38" s="2" t="s">
        <v>19</v>
      </c>
      <c r="D38" s="6" t="s">
        <v>50</v>
      </c>
      <c r="E38" s="7" t="s">
        <v>51</v>
      </c>
      <c r="F38" s="2">
        <v>64</v>
      </c>
      <c r="G38" s="2" t="s">
        <v>14</v>
      </c>
      <c r="H38" s="2">
        <v>8.7100000000000009</v>
      </c>
      <c r="I38" s="4">
        <v>0</v>
      </c>
      <c r="J38" s="5">
        <v>17240</v>
      </c>
      <c r="K38" s="16">
        <f t="shared" si="2"/>
        <v>9610265.6000000015</v>
      </c>
      <c r="L38" s="11">
        <f t="shared" si="3"/>
        <v>115323187.20000002</v>
      </c>
      <c r="M38" s="2" t="s">
        <v>15</v>
      </c>
    </row>
    <row r="39" spans="1:13" ht="23.25" x14ac:dyDescent="0.25">
      <c r="A39" s="2" t="s">
        <v>80</v>
      </c>
      <c r="B39" s="2">
        <v>44</v>
      </c>
      <c r="C39" s="2" t="s">
        <v>17</v>
      </c>
      <c r="D39" s="6" t="s">
        <v>52</v>
      </c>
      <c r="E39" s="7" t="s">
        <v>53</v>
      </c>
      <c r="F39" s="2">
        <v>83</v>
      </c>
      <c r="G39" s="2" t="s">
        <v>14</v>
      </c>
      <c r="H39" s="2">
        <v>11.32</v>
      </c>
      <c r="I39" s="4">
        <v>0</v>
      </c>
      <c r="J39" s="5">
        <v>17240</v>
      </c>
      <c r="K39" s="16">
        <f t="shared" si="2"/>
        <v>16198014.400000002</v>
      </c>
      <c r="L39" s="11">
        <f t="shared" si="3"/>
        <v>194376172.80000001</v>
      </c>
      <c r="M39" s="2" t="s">
        <v>15</v>
      </c>
    </row>
    <row r="40" spans="1:13" ht="34.5" x14ac:dyDescent="0.25">
      <c r="A40" s="2" t="s">
        <v>80</v>
      </c>
      <c r="B40" s="2">
        <v>45</v>
      </c>
      <c r="C40" s="2" t="s">
        <v>17</v>
      </c>
      <c r="D40" s="6" t="s">
        <v>54</v>
      </c>
      <c r="E40" s="7" t="s">
        <v>55</v>
      </c>
      <c r="F40" s="2">
        <v>88</v>
      </c>
      <c r="G40" s="2" t="s">
        <v>14</v>
      </c>
      <c r="H40" s="2">
        <v>11.32</v>
      </c>
      <c r="I40" s="4">
        <v>0</v>
      </c>
      <c r="J40" s="5">
        <v>17240</v>
      </c>
      <c r="K40" s="16">
        <f t="shared" si="2"/>
        <v>17173798.400000002</v>
      </c>
      <c r="L40" s="11">
        <f t="shared" si="3"/>
        <v>206085580.80000001</v>
      </c>
      <c r="M40" s="2" t="s">
        <v>15</v>
      </c>
    </row>
    <row r="41" spans="1:13" ht="23.25" x14ac:dyDescent="0.25">
      <c r="A41" s="2" t="s">
        <v>80</v>
      </c>
      <c r="B41" s="2">
        <v>46</v>
      </c>
      <c r="C41" s="2" t="s">
        <v>17</v>
      </c>
      <c r="D41" s="6" t="s">
        <v>56</v>
      </c>
      <c r="E41" s="7" t="s">
        <v>44</v>
      </c>
      <c r="F41" s="2">
        <v>90</v>
      </c>
      <c r="G41" s="2" t="s">
        <v>14</v>
      </c>
      <c r="H41" s="2">
        <v>11.32</v>
      </c>
      <c r="I41" s="4">
        <v>0</v>
      </c>
      <c r="J41" s="5">
        <v>17240</v>
      </c>
      <c r="K41" s="16">
        <f t="shared" si="2"/>
        <v>17564112</v>
      </c>
      <c r="L41" s="11">
        <f t="shared" si="3"/>
        <v>210769344</v>
      </c>
      <c r="M41" s="2" t="s">
        <v>15</v>
      </c>
    </row>
    <row r="42" spans="1:13" ht="23.25" x14ac:dyDescent="0.25">
      <c r="A42" s="2" t="s">
        <v>80</v>
      </c>
      <c r="B42" s="2">
        <v>47</v>
      </c>
      <c r="C42" s="2" t="s">
        <v>17</v>
      </c>
      <c r="D42" s="6" t="s">
        <v>57</v>
      </c>
      <c r="E42" s="7" t="s">
        <v>51</v>
      </c>
      <c r="F42" s="2">
        <v>98</v>
      </c>
      <c r="G42" s="2" t="s">
        <v>14</v>
      </c>
      <c r="H42" s="2">
        <v>11.32</v>
      </c>
      <c r="I42" s="4">
        <v>0</v>
      </c>
      <c r="J42" s="5">
        <v>17240</v>
      </c>
      <c r="K42" s="16">
        <f t="shared" si="2"/>
        <v>19125366.400000002</v>
      </c>
      <c r="L42" s="11">
        <f t="shared" si="3"/>
        <v>229504396.80000001</v>
      </c>
      <c r="M42" s="2" t="s">
        <v>15</v>
      </c>
    </row>
    <row r="43" spans="1:13" ht="57" x14ac:dyDescent="0.25">
      <c r="A43" s="2" t="s">
        <v>80</v>
      </c>
      <c r="B43" s="2">
        <v>48</v>
      </c>
      <c r="C43" s="2" t="s">
        <v>17</v>
      </c>
      <c r="D43" s="6" t="s">
        <v>58</v>
      </c>
      <c r="E43" s="7" t="s">
        <v>33</v>
      </c>
      <c r="F43" s="2">
        <v>146</v>
      </c>
      <c r="G43" s="2" t="s">
        <v>14</v>
      </c>
      <c r="H43" s="2">
        <v>11.32</v>
      </c>
      <c r="I43" s="4">
        <v>0</v>
      </c>
      <c r="J43" s="5">
        <v>17240</v>
      </c>
      <c r="K43" s="16">
        <f t="shared" si="2"/>
        <v>28492892.800000001</v>
      </c>
      <c r="L43" s="11">
        <f t="shared" si="3"/>
        <v>341914713.60000002</v>
      </c>
      <c r="M43" s="2" t="s">
        <v>15</v>
      </c>
    </row>
    <row r="44" spans="1:13" ht="23.25" x14ac:dyDescent="0.25">
      <c r="A44" s="2" t="s">
        <v>80</v>
      </c>
      <c r="B44" s="2">
        <v>49</v>
      </c>
      <c r="C44" s="2" t="s">
        <v>17</v>
      </c>
      <c r="D44" s="6" t="s">
        <v>59</v>
      </c>
      <c r="E44" s="7" t="s">
        <v>48</v>
      </c>
      <c r="F44" s="2">
        <v>164</v>
      </c>
      <c r="G44" s="2" t="s">
        <v>14</v>
      </c>
      <c r="H44" s="2">
        <v>11.32</v>
      </c>
      <c r="I44" s="4">
        <v>0</v>
      </c>
      <c r="J44" s="5">
        <v>17240</v>
      </c>
      <c r="K44" s="16">
        <f t="shared" si="2"/>
        <v>32005715.200000003</v>
      </c>
      <c r="L44" s="11">
        <f t="shared" si="3"/>
        <v>384068582.40000004</v>
      </c>
      <c r="M44" s="2" t="s">
        <v>15</v>
      </c>
    </row>
    <row r="45" spans="1:13" ht="23.25" x14ac:dyDescent="0.25">
      <c r="A45" s="2" t="s">
        <v>80</v>
      </c>
      <c r="B45" s="2">
        <v>50</v>
      </c>
      <c r="C45" s="2" t="s">
        <v>17</v>
      </c>
      <c r="D45" s="6" t="s">
        <v>60</v>
      </c>
      <c r="E45" s="7" t="s">
        <v>43</v>
      </c>
      <c r="F45" s="2">
        <v>77</v>
      </c>
      <c r="G45" s="2" t="s">
        <v>14</v>
      </c>
      <c r="H45" s="2">
        <v>11.32</v>
      </c>
      <c r="I45" s="4">
        <v>0</v>
      </c>
      <c r="J45" s="5">
        <v>17240</v>
      </c>
      <c r="K45" s="16">
        <f t="shared" si="2"/>
        <v>15027073.600000001</v>
      </c>
      <c r="L45" s="11">
        <f t="shared" si="3"/>
        <v>180324883.20000002</v>
      </c>
      <c r="M45" s="2" t="s">
        <v>15</v>
      </c>
    </row>
    <row r="46" spans="1:13" ht="33.75" x14ac:dyDescent="0.25">
      <c r="A46" s="2" t="s">
        <v>80</v>
      </c>
      <c r="B46" s="2">
        <v>51</v>
      </c>
      <c r="C46" s="2" t="s">
        <v>17</v>
      </c>
      <c r="D46" s="8" t="s">
        <v>61</v>
      </c>
      <c r="E46" s="7" t="s">
        <v>46</v>
      </c>
      <c r="F46" s="2">
        <v>189</v>
      </c>
      <c r="G46" s="2" t="s">
        <v>14</v>
      </c>
      <c r="H46" s="2">
        <v>11.32</v>
      </c>
      <c r="I46" s="4">
        <v>0</v>
      </c>
      <c r="J46" s="5">
        <v>17240</v>
      </c>
      <c r="K46" s="16">
        <f t="shared" si="2"/>
        <v>36884635.200000003</v>
      </c>
      <c r="L46" s="11">
        <f t="shared" si="3"/>
        <v>442615622.40000004</v>
      </c>
      <c r="M46" s="2" t="s">
        <v>15</v>
      </c>
    </row>
    <row r="47" spans="1:13" x14ac:dyDescent="0.25">
      <c r="K47" s="17"/>
      <c r="L47" s="18"/>
    </row>
  </sheetData>
  <autoFilter ref="A4:M47" xr:uid="{1C52CE05-C215-41DF-8CD8-E9508DC44888}"/>
  <sortState xmlns:xlrd2="http://schemas.microsoft.com/office/spreadsheetml/2017/richdata2" ref="A5:M46">
    <sortCondition ref="A9:A46"/>
  </sortState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Anexo N°1 Sustituido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Ana Maria Gonzalez</cp:lastModifiedBy>
  <dcterms:created xsi:type="dcterms:W3CDTF">2021-03-25T13:37:21Z</dcterms:created>
  <dcterms:modified xsi:type="dcterms:W3CDTF">2021-05-28T19:20:50Z</dcterms:modified>
</cp:coreProperties>
</file>