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a.aracena\Documents\CONCURSO PÚBLICO ELABORACIÓN DE ESTÁNDARES DE CALIDAD CIP CRC CSC PROGRAMA DE PROMOCIÓN\5TO CONCURSO PÚBLICO. PUBLICAR\"/>
    </mc:Choice>
  </mc:AlternateContent>
  <bookViews>
    <workbookView xWindow="-510" yWindow="-105" windowWidth="12120" windowHeight="8445"/>
  </bookViews>
  <sheets>
    <sheet name="Pauta" sheetId="1" r:id="rId1"/>
    <sheet name="Caratula Resumen" sheetId="5" r:id="rId2"/>
    <sheet name="Acta" sheetId="6" r:id="rId3"/>
  </sheets>
  <definedNames>
    <definedName name="_xlnm.Print_Area" localSheetId="2">Acta!$A$1:$E$40</definedName>
    <definedName name="_xlnm.Print_Area" localSheetId="0">Pauta!$A$1:$E$131</definedName>
  </definedNames>
  <calcPr calcId="162913"/>
</workbook>
</file>

<file path=xl/calcChain.xml><?xml version="1.0" encoding="utf-8"?>
<calcChain xmlns="http://schemas.openxmlformats.org/spreadsheetml/2006/main">
  <c r="C50" i="1" l="1"/>
  <c r="C98" i="1"/>
  <c r="E83" i="1"/>
  <c r="E84" i="1"/>
  <c r="E82" i="1"/>
  <c r="E81" i="1" s="1"/>
  <c r="E80" i="1"/>
  <c r="E79" i="1"/>
  <c r="E78" i="1" s="1"/>
  <c r="E75" i="1"/>
  <c r="E76" i="1"/>
  <c r="E77" i="1"/>
  <c r="E74" i="1"/>
  <c r="E85" i="1" s="1"/>
  <c r="D113" i="1" s="1"/>
  <c r="E113" i="1" s="1"/>
  <c r="C85" i="1"/>
  <c r="C64" i="1"/>
  <c r="C9" i="5"/>
  <c r="B20" i="6"/>
  <c r="D23" i="6"/>
  <c r="B23" i="6"/>
  <c r="B18" i="6"/>
  <c r="B17" i="6"/>
  <c r="B15" i="6"/>
  <c r="C14" i="5"/>
  <c r="H12" i="5"/>
  <c r="C12" i="5"/>
  <c r="C10" i="5"/>
  <c r="C8" i="5"/>
  <c r="E49" i="1"/>
  <c r="E48" i="1"/>
  <c r="E50" i="1" s="1"/>
  <c r="D111" i="1" s="1"/>
  <c r="E111" i="1" s="1"/>
  <c r="E60" i="1"/>
  <c r="E64" i="1" s="1"/>
  <c r="D112" i="1" s="1"/>
  <c r="E112" i="1" s="1"/>
  <c r="E61" i="1"/>
  <c r="E62" i="1"/>
  <c r="E63" i="1"/>
  <c r="E95" i="1"/>
  <c r="E98" i="1" s="1"/>
  <c r="D114" i="1" s="1"/>
  <c r="E114" i="1" s="1"/>
  <c r="E96" i="1"/>
  <c r="E97" i="1"/>
  <c r="C115" i="1"/>
  <c r="E115" i="1" l="1"/>
  <c r="B41" i="1" l="1"/>
  <c r="B25" i="6" s="1"/>
  <c r="C16" i="5"/>
</calcChain>
</file>

<file path=xl/sharedStrings.xml><?xml version="1.0" encoding="utf-8"?>
<sst xmlns="http://schemas.openxmlformats.org/spreadsheetml/2006/main" count="170" uniqueCount="126">
  <si>
    <t>1.-</t>
  </si>
  <si>
    <t>Ponderador %  (A)</t>
  </si>
  <si>
    <t>Puntaje   (B)</t>
  </si>
  <si>
    <t>DESCRIPTORES</t>
  </si>
  <si>
    <t>a</t>
  </si>
  <si>
    <t>b</t>
  </si>
  <si>
    <t>c</t>
  </si>
  <si>
    <t>d</t>
  </si>
  <si>
    <t>SUMA DE LA COLUMNA C = CRITERIO 1</t>
  </si>
  <si>
    <t>2.-</t>
  </si>
  <si>
    <t>SUMA DE LA COLUMNA C = CRITERIO 2</t>
  </si>
  <si>
    <t>3.-</t>
  </si>
  <si>
    <t>SUMA DE LA COLUMNA C = CRITERIO 3</t>
  </si>
  <si>
    <t>4.-</t>
  </si>
  <si>
    <t>SUMA DE LA COLUMNA C = CRITERIO 4</t>
  </si>
  <si>
    <t>CRITERIOS</t>
  </si>
  <si>
    <t>Ponderación</t>
  </si>
  <si>
    <t xml:space="preserve">Puntaje  </t>
  </si>
  <si>
    <t>Cada descriptor tiene asignada una ponderación porcentual cuya suma es igual a 100 % (columna A).</t>
  </si>
  <si>
    <t>CODIGO</t>
  </si>
  <si>
    <t>COMUNA</t>
  </si>
  <si>
    <t>I.   DATOS GENERALES</t>
  </si>
  <si>
    <t>El evaluador/a deberá realizar el siguiente procedimiento :</t>
  </si>
  <si>
    <t>El puntaje asignado por el/la evaluador/a se multiplica automáticamente por la columna A, y se obtiene el valor de cada descriptor. La suma de ellos dará el valor de cada criterio.</t>
  </si>
  <si>
    <t>Observaciones: fundamente brevemente la nota asignada</t>
  </si>
  <si>
    <t xml:space="preserve">Fortalezas   </t>
  </si>
  <si>
    <t>Debilidades</t>
  </si>
  <si>
    <t xml:space="preserve">REGION </t>
  </si>
  <si>
    <t>INSTITUCION</t>
  </si>
  <si>
    <t xml:space="preserve">PUNTAJE FINAL  </t>
  </si>
  <si>
    <t xml:space="preserve"> </t>
  </si>
  <si>
    <t>MODALIDAD DE INTERVENCION:</t>
  </si>
  <si>
    <t>PUNTAJE</t>
  </si>
  <si>
    <t>CATEGORÍA</t>
  </si>
  <si>
    <t>DEFINICIÓN</t>
  </si>
  <si>
    <t>Deficiente</t>
  </si>
  <si>
    <t>Insuficiente</t>
  </si>
  <si>
    <t>Regular</t>
  </si>
  <si>
    <t>Bueno</t>
  </si>
  <si>
    <t>Excelente</t>
  </si>
  <si>
    <t>Porcentaje de Logro</t>
  </si>
  <si>
    <t xml:space="preserve">21 a 40% </t>
  </si>
  <si>
    <t>0 a 20 %</t>
  </si>
  <si>
    <t>La escala para la asignación de puntajes en cada criterio de a evaluar irá de 1 a 5 con las siguientes consideraciones:</t>
  </si>
  <si>
    <t>ESCALA DE PUNTAJES DE EVALUACION</t>
  </si>
  <si>
    <t>(Poner nombre de la región no el número)</t>
  </si>
  <si>
    <t xml:space="preserve">(% puntaje) (C) </t>
  </si>
  <si>
    <t>RESUMEN PORCENTAJES DE LOGRO EVALUACION</t>
  </si>
  <si>
    <t>(% puntaje)*20</t>
  </si>
  <si>
    <t>REGIÓN</t>
  </si>
  <si>
    <t>INSTITUCIÓN</t>
  </si>
  <si>
    <t xml:space="preserve"> Evaluador Nacional</t>
  </si>
  <si>
    <t>SITUACION DE LA PROPUESTA</t>
  </si>
  <si>
    <t>EVALUADOR NACIONAL</t>
  </si>
  <si>
    <t xml:space="preserve">OBSERVACIONES GENERALES:   </t>
  </si>
  <si>
    <t xml:space="preserve">La propuesta se ajusta al presupuesto total presentado en las bases administrativas. </t>
  </si>
  <si>
    <t>II. EVALUACIÓN ECONÓMICA Y TECNICA (100 %)</t>
  </si>
  <si>
    <t xml:space="preserve">Criterio 1: EVALUACIÓN OFERTA ECONÓMICA. </t>
  </si>
  <si>
    <t>Criterio 3: DIMENSIÓN EXPERIENCIA Y RECURSOS HUMANOS.</t>
  </si>
  <si>
    <t>Criterio 4: ORGANIZACIÓN DEL TRABAJO Y CRONOGRAMA DE ACTIVIDADES.</t>
  </si>
  <si>
    <t xml:space="preserve">Criterio 1 : EVALUACIÓN OFERTA ECONÓMICA (10%). </t>
  </si>
  <si>
    <t xml:space="preserve">PUNTAJE FINAL </t>
  </si>
  <si>
    <t xml:space="preserve">PUNTAJE TOTAL </t>
  </si>
  <si>
    <t xml:space="preserve">NOMBRE DE LA PROPUESTA </t>
  </si>
  <si>
    <t>NOMBRE DE LA PROPUESTA</t>
  </si>
  <si>
    <t>RESUMEN EVALUACION DE PROPUESTA</t>
  </si>
  <si>
    <t>ACTA DE EVALUACIÓN PROPUESTA</t>
  </si>
  <si>
    <t>PERIODO DE EVALUACION</t>
  </si>
  <si>
    <t>COMISIÓN EVALUADORA NACIONAL</t>
  </si>
  <si>
    <t>PERIODO DE EVALUACIÓN</t>
  </si>
  <si>
    <t>PROGRAMAS DE PROMOCIÓN</t>
  </si>
  <si>
    <t xml:space="preserve">Nombre, Firma y Rut Presidente(a) Comisión de Evaluación </t>
  </si>
  <si>
    <t>Nombre, Firma y Rut  Evaluador (a)</t>
  </si>
  <si>
    <t>La propuesta no se ajusta a las exigencias planteadas en las bases técnicas y administrativas.</t>
  </si>
  <si>
    <t>La propuesta siempre satisface y a veces supera las exigencias planteadas en las bases técnicas y administrativas.</t>
  </si>
  <si>
    <t>La propuesta siempre satisface y la mayoría de las veces supera las exigencias planteadas en las bases técnicas y administrativas.</t>
  </si>
  <si>
    <t>El presente instrumento es completado por los profesionales de la Comisión Evaluadora Nacional, quienes serán responsables de incorporar en este cuadro los puntajes de las correspondientes evaluaciones practicadas, de acuerdo a la Pauta de Evaluación de proyectos, arrojando el puntaje final del proceso de evaluación de las propuestas.</t>
  </si>
  <si>
    <t>Evaluación Regular, propuesta no puede ser adjudicada.</t>
  </si>
  <si>
    <t xml:space="preserve">Evaluación  Insuficiente, no puede ser adjudicada  </t>
  </si>
  <si>
    <t xml:space="preserve">Evaluación   Deficiente  no puede ser adjudicada  </t>
  </si>
  <si>
    <t>La propuesta se ajusta pero presenta debilidades  que dificultan la ejecución satisfactoria del estudio</t>
  </si>
  <si>
    <t xml:space="preserve">La tabla "Resumen de Porcentajes" entregará automáticamente el puntaje final obtenido por el proyecto. Así el Proyecto alcanzará niveles de cumplimiento que servirán como referencia para establecer cortes para la aprobación y su priorización. Los proyectos considerados "buenos", es decir evaluados con porcentajes  entre 61% y 80% serán posibles de adjudicar, pero con observaciones. Se entiende que los proyectos que obtengan puntaje de 60,45% hacia arriba se aproximarán a 61%. La tabla para este análisis se adjunta a continuación: </t>
  </si>
  <si>
    <t>La propuesta presenta debilidades significativas respecto de las exigencias planteadas en las bases técnicas y administrativas, lo que pone en riesgo la ejecución satisfactoria del estudio.</t>
  </si>
  <si>
    <t>La propuesta contempla un procedimiento explícito que permite el ajuste en la toma de decisiones consensuadas entre las partes.</t>
  </si>
  <si>
    <t xml:space="preserve">Firma Presidente(a) Comisión de Evaluación </t>
  </si>
  <si>
    <r>
      <t>El proyecto tiene evaluación</t>
    </r>
    <r>
      <rPr>
        <b/>
        <sz val="10"/>
        <color indexed="10"/>
        <rFont val="Calibri"/>
        <family val="2"/>
      </rPr>
      <t xml:space="preserve"> ____</t>
    </r>
    <r>
      <rPr>
        <b/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</rPr>
      <t xml:space="preserve">(no) (si) </t>
    </r>
    <r>
      <rPr>
        <b/>
        <sz val="10"/>
        <rFont val="Calibri"/>
        <family val="2"/>
      </rPr>
      <t>puede ser adjudicado</t>
    </r>
  </si>
  <si>
    <t xml:space="preserve">ANEXO 2 PAUTA DE EVALUACION </t>
  </si>
  <si>
    <t>La propuesta metodológica para la validación del instrumento de estándares  está explicado claramente y cumple con todas las fases del proceso de validación.</t>
  </si>
  <si>
    <t>Formación académica del equipo de trabajo</t>
  </si>
  <si>
    <t xml:space="preserve">Formación académica acreditada por  Jefe de proyecto </t>
  </si>
  <si>
    <t xml:space="preserve">Formación académica acreditada por Profesionales senior en área de Evaluación y validación de instrumentos </t>
  </si>
  <si>
    <t>Experiencia del oferente</t>
  </si>
  <si>
    <t xml:space="preserve">Experiencia Profesional del equipo de trabajo </t>
  </si>
  <si>
    <t>a.1</t>
  </si>
  <si>
    <t>a.2</t>
  </si>
  <si>
    <t>a.3</t>
  </si>
  <si>
    <t>b.1</t>
  </si>
  <si>
    <t>b.2</t>
  </si>
  <si>
    <t>c.1</t>
  </si>
  <si>
    <t>c.2</t>
  </si>
  <si>
    <t>c.3</t>
  </si>
  <si>
    <t>Cantidad de estudios o investigaciones de evaluación y/o validación de instrumentos en programas sociales.</t>
  </si>
  <si>
    <t>Experiencia Profesional acreditada por el/la Jefe/a de proyecto</t>
  </si>
  <si>
    <t>Experiencia profesional acreditada por los /las profesionales senior en el área de evaluación y validación de instrumentos</t>
  </si>
  <si>
    <t>Experiencia profesional acreditada por el/la profesional senior en el área de Justicia Juvenil</t>
  </si>
  <si>
    <t xml:space="preserve">Las actividades propuestas identifican tanto al jefe de proyecto como al equipo de trabajo (roles y responsables de tareas). Organigrama completo con descripción de funciones de todos las actividades contempladas. </t>
  </si>
  <si>
    <r>
      <t xml:space="preserve">Calificar cada uno de los criterios, estableciendo </t>
    </r>
    <r>
      <rPr>
        <b/>
        <sz val="8"/>
        <rFont val="Century Gothic"/>
        <family val="2"/>
      </rPr>
      <t>un máximo de 5 puntos y un mínimo de 0 punto</t>
    </r>
    <r>
      <rPr>
        <sz val="8"/>
        <rFont val="Century Gothic"/>
        <family val="2"/>
      </rPr>
      <t xml:space="preserve"> (sólo deberá trabajarse con números enteros) para cada criterio (columna B).</t>
    </r>
  </si>
  <si>
    <t xml:space="preserve">EVALUACIÓN DE LAS DIMENSIONES: OFERTA ECONÓMICA, METODOLOGÍA, EXPERIENCIA Y RECURSOS HUMANOS, ORGANIZACIÓN DEL TRABAJO Y CRONOGRAMA DE ACTIVIDADES. </t>
  </si>
  <si>
    <t>El diseño metodológico de construcción de instrumento es de calidad y cumple con los requisitos de diseño muestral.</t>
  </si>
  <si>
    <t xml:space="preserve">Cantidad de estudios y/o investigaciones realizadas en el ámbito de infancia, adolescencia, justicia y/o justicia juvenil </t>
  </si>
  <si>
    <t>La propuesta incluye cronograma de trabajo (carta gantt) en relación a las actividades descritas y tiempo estimado que aseguran la obtención de los productos solicitados en el plazo establecido por SENAME.</t>
  </si>
  <si>
    <t>Evaluación Buena o Muy Buena. La propuesta puede ser adjudicada.</t>
  </si>
  <si>
    <t>75% a 100%</t>
  </si>
  <si>
    <t>41% a 74%</t>
  </si>
  <si>
    <t>Estudio Elaboración de Estándares de Calidad para el Funcionamiento y Evaluación de su Cumplimiento, en Centros de Medidas y Sanciones Privativas de Libertad: Centros de Internación Provisoria – CIP, Centros Cerrados – CRC y Centros Semi Cerrados – CSC, Dependientes del Servicio Nacional de Menores</t>
  </si>
  <si>
    <t xml:space="preserve">El presente instrumento tiene como objetivo evaluar la calidad y la atingencia de la formulación de las propuestas que se presentan al Servicio Nacional de Menores, en el contexto de este Estudio:  Oferta Económica, Metodología, Experiencia y Recursos Humanos, Organización del Trabajo y Cronograma de Actividades. </t>
  </si>
  <si>
    <t>Criterio 2: DIMENSIÓN METODOLOGÍA</t>
  </si>
  <si>
    <t>Criterio 2 : METODOLOGÍA (35%)</t>
  </si>
  <si>
    <t>Criterio 3: DIMENSIÓN EXPERIENCIA Y RECURSOS HUMANOS (40%)</t>
  </si>
  <si>
    <t>Criterio 4: ORGANIZACIÓN DEL TRABAJO Y CRONOGRAMA DE ACTIVIDADES (15%)</t>
  </si>
  <si>
    <t>Estudio Elaboración de Estándares de Calidad para el Funcionamiento y Evaluación de su Cumplimiento en Centros de Medidas y Sanciones Privativas de Libertad: Centros de Internación Provisoria – CIP, Centros Cerrados – CRC y Centros Semi Cerrados – CSC, Dependientes del Servicio Nacional de Menores</t>
  </si>
  <si>
    <t>Estudio Elaboración de Estándares de Calidad para el Funcionamientoy Evaluación de su Cumplimiento en Centros de Medidas y Sanciones Privativas de Libertad: Centros de Internación Provisoria – CIP, Centros Cerrados – CRC y Centros Semi Cerrados – CSC, Dependientes del Servicio Nacional de Menores</t>
  </si>
  <si>
    <t>la propuesta presenta una estructura de gastos de acuerdo al formato solicitado</t>
  </si>
  <si>
    <t xml:space="preserve">El diseño metodológico cuali-cuantitativo para el proceso de desarrollo de estándares de funcionamiento, incluye todos los requerimientos exigidos en las bases técnicas y es coherente con los objetivos. </t>
  </si>
  <si>
    <t>La propuesta incorpora metodología de medición de cumplimiento de estándares.</t>
  </si>
  <si>
    <t xml:space="preserve">Formación académica acreditada por profesionales senior en el área de Justicia y/o Justicia Juvenil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</si>
</sst>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2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sz val="10"/>
      <name val="Century Gothic"/>
      <family val="2"/>
    </font>
    <font>
      <b/>
      <sz val="8"/>
      <name val="Century Gothic"/>
      <family val="2"/>
    </font>
    <font>
      <b/>
      <sz val="12"/>
      <name val="Century Gothic"/>
      <family val="2"/>
    </font>
    <font>
      <b/>
      <sz val="16"/>
      <name val="Century Gothic"/>
      <family val="2"/>
    </font>
    <font>
      <u/>
      <sz val="10"/>
      <color indexed="12"/>
      <name val="Century Gothic"/>
      <family val="2"/>
    </font>
    <font>
      <b/>
      <sz val="18"/>
      <name val="Century Gothic"/>
      <family val="2"/>
    </font>
    <font>
      <sz val="8"/>
      <name val="Calibri"/>
      <family val="2"/>
    </font>
    <font>
      <b/>
      <sz val="8"/>
      <name val="Calibri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12"/>
      <name val="Arial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sz val="10"/>
      <name val="Calibri"/>
      <family val="2"/>
    </font>
    <font>
      <b/>
      <sz val="13"/>
      <name val="Century Gothic"/>
      <family val="2"/>
    </font>
    <font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gray125">
        <bgColor indexed="4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justify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9" fontId="7" fillId="2" borderId="0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4" fillId="2" borderId="0" xfId="0" applyFont="1" applyFill="1" applyBorder="1"/>
    <xf numFmtId="0" fontId="0" fillId="0" borderId="0" xfId="0" applyBorder="1"/>
    <xf numFmtId="0" fontId="6" fillId="0" borderId="0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9" fontId="7" fillId="9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1" fillId="10" borderId="0" xfId="0" applyFont="1" applyFill="1" applyBorder="1" applyAlignment="1">
      <alignment vertical="center" wrapText="1"/>
    </xf>
    <xf numFmtId="0" fontId="19" fillId="0" borderId="0" xfId="0" applyFont="1"/>
    <xf numFmtId="0" fontId="19" fillId="10" borderId="21" xfId="0" applyFont="1" applyFill="1" applyBorder="1" applyAlignment="1">
      <alignment vertical="center" wrapText="1"/>
    </xf>
    <xf numFmtId="0" fontId="13" fillId="10" borderId="0" xfId="0" applyFont="1" applyFill="1" applyBorder="1" applyAlignment="1">
      <alignment horizontal="left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9" fillId="0" borderId="21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4" fillId="9" borderId="1" xfId="0" applyNumberFormat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7" fillId="2" borderId="0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5" fillId="2" borderId="19" xfId="0" applyNumberFormat="1" applyFont="1" applyFill="1" applyBorder="1" applyAlignment="1" applyProtection="1">
      <alignment horizontal="center" vertical="center" wrapText="1"/>
    </xf>
    <xf numFmtId="2" fontId="5" fillId="2" borderId="20" xfId="0" applyNumberFormat="1" applyFont="1" applyFill="1" applyBorder="1" applyAlignment="1" applyProtection="1">
      <alignment horizontal="center" vertical="center" wrapText="1"/>
    </xf>
    <xf numFmtId="2" fontId="5" fillId="2" borderId="18" xfId="0" applyNumberFormat="1" applyFont="1" applyFill="1" applyBorder="1" applyAlignment="1" applyProtection="1">
      <alignment horizontal="center" vertical="center" wrapText="1"/>
    </xf>
    <xf numFmtId="2" fontId="5" fillId="2" borderId="11" xfId="0" applyNumberFormat="1" applyFont="1" applyFill="1" applyBorder="1" applyAlignment="1" applyProtection="1">
      <alignment horizontal="center" vertical="center" wrapText="1"/>
    </xf>
    <xf numFmtId="2" fontId="5" fillId="2" borderId="12" xfId="0" applyNumberFormat="1" applyFont="1" applyFill="1" applyBorder="1" applyAlignment="1" applyProtection="1">
      <alignment horizontal="center" vertical="center" wrapText="1"/>
    </xf>
    <xf numFmtId="2" fontId="5" fillId="2" borderId="13" xfId="0" applyNumberFormat="1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0" xfId="0" quotePrefix="1" applyFont="1" applyFill="1" applyBorder="1" applyAlignment="1">
      <alignment horizontal="justify" vertical="center" wrapText="1"/>
    </xf>
    <xf numFmtId="0" fontId="4" fillId="2" borderId="7" xfId="0" quotePrefix="1" applyFont="1" applyFill="1" applyBorder="1" applyAlignment="1">
      <alignment horizontal="justify" vertical="center" wrapText="1"/>
    </xf>
    <xf numFmtId="0" fontId="7" fillId="2" borderId="19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justify" vertical="center" wrapText="1"/>
    </xf>
    <xf numFmtId="14" fontId="7" fillId="2" borderId="20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4" fillId="2" borderId="8" xfId="0" quotePrefix="1" applyFont="1" applyFill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17" fontId="4" fillId="2" borderId="0" xfId="0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justify" vertical="top" wrapText="1"/>
    </xf>
    <xf numFmtId="0" fontId="7" fillId="2" borderId="20" xfId="0" quotePrefix="1" applyFont="1" applyFill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8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4" fontId="3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justify" vertical="top" wrapText="1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2" fontId="9" fillId="2" borderId="19" xfId="0" applyNumberFormat="1" applyFont="1" applyFill="1" applyBorder="1" applyAlignment="1">
      <alignment horizontal="center" vertical="center" wrapText="1"/>
    </xf>
    <xf numFmtId="2" fontId="9" fillId="2" borderId="20" xfId="0" applyNumberFormat="1" applyFont="1" applyFill="1" applyBorder="1" applyAlignment="1">
      <alignment horizontal="center" vertical="center" wrapText="1"/>
    </xf>
    <xf numFmtId="2" fontId="9" fillId="2" borderId="18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" fontId="9" fillId="11" borderId="19" xfId="0" applyNumberFormat="1" applyFont="1" applyFill="1" applyBorder="1" applyAlignment="1" applyProtection="1">
      <alignment horizontal="center" vertical="center" wrapText="1"/>
    </xf>
    <xf numFmtId="1" fontId="9" fillId="11" borderId="20" xfId="0" applyNumberFormat="1" applyFont="1" applyFill="1" applyBorder="1" applyAlignment="1" applyProtection="1">
      <alignment horizontal="center" vertical="center" wrapText="1"/>
    </xf>
    <xf numFmtId="1" fontId="9" fillId="11" borderId="18" xfId="0" applyNumberFormat="1" applyFont="1" applyFill="1" applyBorder="1" applyAlignment="1" applyProtection="1">
      <alignment horizontal="center" vertical="center" wrapText="1"/>
    </xf>
    <xf numFmtId="1" fontId="9" fillId="11" borderId="11" xfId="0" applyNumberFormat="1" applyFont="1" applyFill="1" applyBorder="1" applyAlignment="1" applyProtection="1">
      <alignment horizontal="center" vertical="center" wrapText="1"/>
    </xf>
    <xf numFmtId="1" fontId="9" fillId="11" borderId="12" xfId="0" applyNumberFormat="1" applyFont="1" applyFill="1" applyBorder="1" applyAlignment="1" applyProtection="1">
      <alignment horizontal="center" vertical="center" wrapText="1"/>
    </xf>
    <xf numFmtId="1" fontId="9" fillId="11" borderId="13" xfId="0" applyNumberFormat="1" applyFont="1" applyFill="1" applyBorder="1" applyAlignment="1" applyProtection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8" fillId="11" borderId="19" xfId="0" applyNumberFormat="1" applyFont="1" applyFill="1" applyBorder="1" applyAlignment="1">
      <alignment horizontal="center" vertical="center" wrapText="1"/>
    </xf>
    <xf numFmtId="0" fontId="8" fillId="11" borderId="20" xfId="0" applyNumberFormat="1" applyFont="1" applyFill="1" applyBorder="1" applyAlignment="1">
      <alignment horizontal="center" vertical="center" wrapText="1"/>
    </xf>
    <xf numFmtId="0" fontId="8" fillId="11" borderId="18" xfId="0" applyNumberFormat="1" applyFont="1" applyFill="1" applyBorder="1" applyAlignment="1">
      <alignment horizontal="center" vertical="center" wrapText="1"/>
    </xf>
    <xf numFmtId="0" fontId="8" fillId="11" borderId="11" xfId="0" applyNumberFormat="1" applyFont="1" applyFill="1" applyBorder="1" applyAlignment="1">
      <alignment horizontal="center" vertical="center" wrapText="1"/>
    </xf>
    <xf numFmtId="0" fontId="8" fillId="11" borderId="12" xfId="0" applyNumberFormat="1" applyFont="1" applyFill="1" applyBorder="1" applyAlignment="1">
      <alignment horizontal="center" vertical="center" wrapText="1"/>
    </xf>
    <xf numFmtId="0" fontId="8" fillId="11" borderId="13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14" fontId="4" fillId="2" borderId="19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justify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7" xfId="0" applyFont="1" applyBorder="1" applyAlignment="1">
      <alignment horizontal="justify" vertical="top" wrapText="1"/>
    </xf>
    <xf numFmtId="0" fontId="14" fillId="0" borderId="8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0" borderId="13" xfId="0" applyFont="1" applyBorder="1" applyAlignment="1">
      <alignment horizontal="justify" vertical="top" wrapText="1"/>
    </xf>
    <xf numFmtId="14" fontId="7" fillId="2" borderId="3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876300</xdr:colOff>
      <xdr:row>0</xdr:row>
      <xdr:rowOff>0</xdr:rowOff>
    </xdr:to>
    <xdr:sp macro="" textlink="">
      <xdr:nvSpPr>
        <xdr:cNvPr id="1192" name="Rectangle 55"/>
        <xdr:cNvSpPr>
          <a:spLocks noChangeArrowheads="1"/>
        </xdr:cNvSpPr>
      </xdr:nvSpPr>
      <xdr:spPr bwMode="auto">
        <a:xfrm>
          <a:off x="1104900" y="0"/>
          <a:ext cx="5305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3333750</xdr:colOff>
      <xdr:row>0</xdr:row>
      <xdr:rowOff>0</xdr:rowOff>
    </xdr:from>
    <xdr:to>
      <xdr:col>4</xdr:col>
      <xdr:colOff>1057275</xdr:colOff>
      <xdr:row>0</xdr:row>
      <xdr:rowOff>0</xdr:rowOff>
    </xdr:to>
    <xdr:sp macro="" textlink="">
      <xdr:nvSpPr>
        <xdr:cNvPr id="1193" name="Line 57"/>
        <xdr:cNvSpPr>
          <a:spLocks noChangeShapeType="1"/>
        </xdr:cNvSpPr>
      </xdr:nvSpPr>
      <xdr:spPr bwMode="auto">
        <a:xfrm>
          <a:off x="2867025" y="0"/>
          <a:ext cx="3724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218044</xdr:colOff>
      <xdr:row>1</xdr:row>
      <xdr:rowOff>327063</xdr:rowOff>
    </xdr:to>
    <xdr:pic>
      <xdr:nvPicPr>
        <xdr:cNvPr id="5" name="Imagen 4" descr="color_logo SENAM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45136" cy="6770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204107</xdr:colOff>
      <xdr:row>1</xdr:row>
      <xdr:rowOff>9719</xdr:rowOff>
    </xdr:from>
    <xdr:to>
      <xdr:col>1</xdr:col>
      <xdr:colOff>691131</xdr:colOff>
      <xdr:row>4</xdr:row>
      <xdr:rowOff>55037</xdr:rowOff>
    </xdr:to>
    <xdr:pic>
      <xdr:nvPicPr>
        <xdr:cNvPr id="3" name="Imagen 2" descr="color_logo SENAM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74949"/>
          <a:ext cx="1245136" cy="6770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876300</xdr:colOff>
      <xdr:row>0</xdr:row>
      <xdr:rowOff>0</xdr:rowOff>
    </xdr:to>
    <xdr:sp macro="" textlink="">
      <xdr:nvSpPr>
        <xdr:cNvPr id="2" name="Rectangle 55"/>
        <xdr:cNvSpPr>
          <a:spLocks noChangeArrowheads="1"/>
        </xdr:cNvSpPr>
      </xdr:nvSpPr>
      <xdr:spPr bwMode="auto">
        <a:xfrm>
          <a:off x="838200" y="0"/>
          <a:ext cx="29718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 presente proyecto presenta las siguientes deficiencias: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presentan datos de diversas fuentes y períodos , entre los cuales no se desarrolla ningún tipo de relación y análisis.  Se describe la  relación entre las variables droga y delito como un punto relevante, mas no aborda cabalmente otro tipo de variables que igualmente pudiesen describir la situación de los adolescentes a atender en el territorio.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posible visualizar si existe en el equipo un profesional con competencias para el trabajo con enfoque de género, si bien existen antecedentes mínimos de participación en seminarios.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Se incorporan más profesionales de los requeridos por las orientaciones técnicas, en función del estándar de atención y la sustentabilidad financiera del proyecto.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contemplan nominalmente las prestaciones exigidas a través de las Orientaciones Técnicas, hay un desarrollo insuficiente que integre los elementos solicitados y la propuesta del equipo de forma coherente y suficientemente argumentada.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llega a describir el proceso de evaluación explícitamente, ni mucho menos  la participación de los usuarios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 bien se describen las tareas asociadas a cada rol, no hay descripción de la organización del equipo (complementariedad).El equipo opta por conformar dos duplas psicosociales, lo cual no se justifica en el proyecto. 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detalla el tipo y cantidad de equipamiento mínimo con que cuenta.</a:t>
          </a:r>
        </a:p>
      </xdr:txBody>
    </xdr:sp>
    <xdr:clientData/>
  </xdr:twoCellAnchor>
  <xdr:twoCellAnchor>
    <xdr:from>
      <xdr:col>1</xdr:col>
      <xdr:colOff>3333750</xdr:colOff>
      <xdr:row>0</xdr:row>
      <xdr:rowOff>0</xdr:rowOff>
    </xdr:from>
    <xdr:to>
      <xdr:col>4</xdr:col>
      <xdr:colOff>1057275</xdr:colOff>
      <xdr:row>0</xdr:row>
      <xdr:rowOff>0</xdr:rowOff>
    </xdr:to>
    <xdr:sp macro="" textlink="">
      <xdr:nvSpPr>
        <xdr:cNvPr id="3242" name="Line 57"/>
        <xdr:cNvSpPr>
          <a:spLocks noChangeShapeType="1"/>
        </xdr:cNvSpPr>
      </xdr:nvSpPr>
      <xdr:spPr bwMode="auto">
        <a:xfrm>
          <a:off x="3762375" y="0"/>
          <a:ext cx="398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77756</xdr:colOff>
      <xdr:row>0</xdr:row>
      <xdr:rowOff>106913</xdr:rowOff>
    </xdr:from>
    <xdr:to>
      <xdr:col>0</xdr:col>
      <xdr:colOff>1322892</xdr:colOff>
      <xdr:row>3</xdr:row>
      <xdr:rowOff>191108</xdr:rowOff>
    </xdr:to>
    <xdr:pic>
      <xdr:nvPicPr>
        <xdr:cNvPr id="5" name="Imagen 4" descr="color_logo SENAM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6" y="106913"/>
          <a:ext cx="1245136" cy="6770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tabSelected="1" zoomScale="166" zoomScaleNormal="166" zoomScaleSheetLayoutView="106" workbookViewId="0">
      <selection activeCell="B3" sqref="B3:E3"/>
    </sheetView>
  </sheetViews>
  <sheetFormatPr baseColWidth="10" defaultRowHeight="12.75" x14ac:dyDescent="0.2"/>
  <cols>
    <col min="1" max="1" width="15.42578125" style="8" customWidth="1"/>
    <col min="2" max="2" width="27.5703125" style="8" customWidth="1"/>
    <col min="3" max="3" width="12.85546875" style="8" customWidth="1"/>
    <col min="4" max="4" width="27.140625" style="8" customWidth="1"/>
    <col min="5" max="5" width="21.140625" style="8" customWidth="1"/>
    <col min="6" max="16384" width="11.42578125" style="8"/>
  </cols>
  <sheetData>
    <row r="1" spans="1:5" ht="27.75" customHeight="1" x14ac:dyDescent="0.2">
      <c r="A1" s="125" t="s">
        <v>86</v>
      </c>
      <c r="B1" s="126"/>
      <c r="C1" s="126"/>
      <c r="D1" s="126"/>
      <c r="E1" s="127"/>
    </row>
    <row r="2" spans="1:5" ht="63.75" customHeight="1" x14ac:dyDescent="0.2">
      <c r="A2" s="88"/>
      <c r="B2" s="89" t="s">
        <v>114</v>
      </c>
      <c r="C2" s="89"/>
      <c r="D2" s="89"/>
      <c r="E2" s="90"/>
    </row>
    <row r="3" spans="1:5" ht="17.25" customHeight="1" x14ac:dyDescent="0.2">
      <c r="A3" s="65"/>
      <c r="B3" s="131"/>
      <c r="C3" s="131"/>
      <c r="D3" s="131"/>
      <c r="E3" s="132"/>
    </row>
    <row r="4" spans="1:5" ht="37.5" customHeight="1" x14ac:dyDescent="0.2">
      <c r="A4" s="110" t="s">
        <v>115</v>
      </c>
      <c r="B4" s="128"/>
      <c r="C4" s="128"/>
      <c r="D4" s="128"/>
      <c r="E4" s="129"/>
    </row>
    <row r="5" spans="1:5" ht="32.25" customHeight="1" x14ac:dyDescent="0.2">
      <c r="A5" s="110"/>
      <c r="B5" s="128"/>
      <c r="C5" s="128"/>
      <c r="D5" s="128"/>
      <c r="E5" s="129"/>
    </row>
    <row r="6" spans="1:5" ht="20.25" customHeight="1" x14ac:dyDescent="0.2">
      <c r="A6" s="130" t="s">
        <v>22</v>
      </c>
      <c r="B6" s="128"/>
      <c r="C6" s="128"/>
      <c r="D6" s="128"/>
      <c r="E6" s="129"/>
    </row>
    <row r="7" spans="1:5" ht="6.75" customHeight="1" x14ac:dyDescent="0.2">
      <c r="A7" s="11"/>
      <c r="B7" s="12"/>
      <c r="C7" s="12"/>
      <c r="D7" s="12"/>
      <c r="E7" s="13"/>
    </row>
    <row r="8" spans="1:5" ht="29.25" customHeight="1" x14ac:dyDescent="0.2">
      <c r="A8" s="110" t="s">
        <v>106</v>
      </c>
      <c r="B8" s="111"/>
      <c r="C8" s="111"/>
      <c r="D8" s="111"/>
      <c r="E8" s="112"/>
    </row>
    <row r="9" spans="1:5" ht="14.25" customHeight="1" x14ac:dyDescent="0.2">
      <c r="A9" s="110" t="s">
        <v>18</v>
      </c>
      <c r="B9" s="128"/>
      <c r="C9" s="128"/>
      <c r="D9" s="128"/>
      <c r="E9" s="129"/>
    </row>
    <row r="10" spans="1:5" ht="31.5" customHeight="1" x14ac:dyDescent="0.2">
      <c r="A10" s="110" t="s">
        <v>23</v>
      </c>
      <c r="B10" s="111"/>
      <c r="C10" s="111"/>
      <c r="D10" s="111"/>
      <c r="E10" s="112"/>
    </row>
    <row r="11" spans="1:5" ht="70.5" customHeight="1" x14ac:dyDescent="0.2">
      <c r="A11" s="110" t="s">
        <v>81</v>
      </c>
      <c r="B11" s="111"/>
      <c r="C11" s="111"/>
      <c r="D11" s="111"/>
      <c r="E11" s="112"/>
    </row>
    <row r="12" spans="1:5" ht="31.5" customHeight="1" x14ac:dyDescent="0.2">
      <c r="A12" s="17"/>
      <c r="B12" s="28"/>
      <c r="C12" s="52" t="s">
        <v>40</v>
      </c>
      <c r="D12" s="52" t="s">
        <v>33</v>
      </c>
      <c r="E12" s="18"/>
    </row>
    <row r="13" spans="1:5" ht="38.25" x14ac:dyDescent="0.2">
      <c r="A13" s="17"/>
      <c r="B13" s="28"/>
      <c r="C13" s="53" t="s">
        <v>112</v>
      </c>
      <c r="D13" s="54" t="s">
        <v>111</v>
      </c>
      <c r="E13" s="18"/>
    </row>
    <row r="14" spans="1:5" ht="25.5" x14ac:dyDescent="0.2">
      <c r="A14" s="17"/>
      <c r="B14" s="28"/>
      <c r="C14" s="55" t="s">
        <v>113</v>
      </c>
      <c r="D14" s="56" t="s">
        <v>77</v>
      </c>
      <c r="E14" s="18"/>
    </row>
    <row r="15" spans="1:5" ht="25.5" x14ac:dyDescent="0.2">
      <c r="A15" s="17"/>
      <c r="B15" s="28"/>
      <c r="C15" s="57" t="s">
        <v>41</v>
      </c>
      <c r="D15" s="58" t="s">
        <v>78</v>
      </c>
      <c r="E15" s="18"/>
    </row>
    <row r="16" spans="1:5" ht="25.5" x14ac:dyDescent="0.2">
      <c r="A16" s="17"/>
      <c r="B16" s="28"/>
      <c r="C16" s="59" t="s">
        <v>42</v>
      </c>
      <c r="D16" s="60" t="s">
        <v>79</v>
      </c>
      <c r="E16" s="18"/>
    </row>
    <row r="17" spans="1:5" ht="11.25" customHeight="1" x14ac:dyDescent="0.2">
      <c r="A17" s="17"/>
      <c r="B17" s="28"/>
      <c r="C17" s="28"/>
      <c r="D17" s="28"/>
      <c r="E17" s="18"/>
    </row>
    <row r="18" spans="1:5" ht="18.75" customHeight="1" x14ac:dyDescent="0.2">
      <c r="A18" s="133" t="s">
        <v>43</v>
      </c>
      <c r="B18" s="134"/>
      <c r="C18" s="134"/>
      <c r="D18" s="134"/>
      <c r="E18" s="135"/>
    </row>
    <row r="19" spans="1:5" ht="1.5" customHeight="1" x14ac:dyDescent="0.2">
      <c r="A19" s="14"/>
      <c r="B19" s="15"/>
      <c r="C19" s="15"/>
      <c r="D19" s="15"/>
      <c r="E19" s="16"/>
    </row>
    <row r="20" spans="1:5" ht="13.5" x14ac:dyDescent="0.2">
      <c r="A20" s="17"/>
      <c r="B20" s="122" t="s">
        <v>44</v>
      </c>
      <c r="C20" s="122"/>
      <c r="D20" s="122"/>
      <c r="E20" s="18"/>
    </row>
    <row r="21" spans="1:5" ht="2.25" customHeight="1" thickBot="1" x14ac:dyDescent="0.25">
      <c r="A21" s="17"/>
      <c r="B21" s="122"/>
      <c r="C21" s="122"/>
      <c r="D21" s="122"/>
      <c r="E21" s="123"/>
    </row>
    <row r="22" spans="1:5" ht="13.5" x14ac:dyDescent="0.2">
      <c r="A22" s="17"/>
      <c r="B22" s="61" t="s">
        <v>34</v>
      </c>
      <c r="C22" s="62" t="s">
        <v>33</v>
      </c>
      <c r="D22" s="63" t="s">
        <v>32</v>
      </c>
      <c r="E22" s="18"/>
    </row>
    <row r="23" spans="1:5" ht="38.25" x14ac:dyDescent="0.2">
      <c r="A23" s="17"/>
      <c r="B23" s="20" t="s">
        <v>73</v>
      </c>
      <c r="C23" s="1" t="s">
        <v>35</v>
      </c>
      <c r="D23" s="2">
        <v>1</v>
      </c>
      <c r="E23" s="10"/>
    </row>
    <row r="24" spans="1:5" ht="89.25" x14ac:dyDescent="0.2">
      <c r="A24" s="17"/>
      <c r="B24" s="20" t="s">
        <v>82</v>
      </c>
      <c r="C24" s="1" t="s">
        <v>36</v>
      </c>
      <c r="D24" s="2">
        <v>2</v>
      </c>
      <c r="E24" s="10"/>
    </row>
    <row r="25" spans="1:5" ht="51" x14ac:dyDescent="0.2">
      <c r="A25" s="17"/>
      <c r="B25" s="20" t="s">
        <v>80</v>
      </c>
      <c r="C25" s="1" t="s">
        <v>37</v>
      </c>
      <c r="D25" s="2">
        <v>3</v>
      </c>
      <c r="E25" s="10"/>
    </row>
    <row r="26" spans="1:5" ht="51" x14ac:dyDescent="0.2">
      <c r="A26" s="17"/>
      <c r="B26" s="20" t="s">
        <v>74</v>
      </c>
      <c r="C26" s="1" t="s">
        <v>38</v>
      </c>
      <c r="D26" s="2">
        <v>4</v>
      </c>
      <c r="E26" s="10"/>
    </row>
    <row r="27" spans="1:5" ht="51.75" thickBot="1" x14ac:dyDescent="0.25">
      <c r="A27" s="17"/>
      <c r="B27" s="21" t="s">
        <v>75</v>
      </c>
      <c r="C27" s="3" t="s">
        <v>39</v>
      </c>
      <c r="D27" s="4">
        <v>5</v>
      </c>
      <c r="E27" s="10"/>
    </row>
    <row r="28" spans="1:5" ht="4.5" customHeight="1" thickBot="1" x14ac:dyDescent="0.25">
      <c r="A28" s="23"/>
      <c r="B28" s="24"/>
      <c r="C28" s="85"/>
      <c r="D28" s="85"/>
      <c r="E28" s="25"/>
    </row>
    <row r="29" spans="1:5" ht="14.25" hidden="1" thickBot="1" x14ac:dyDescent="0.25">
      <c r="A29" s="23"/>
      <c r="B29" s="24"/>
      <c r="C29" s="149"/>
      <c r="D29" s="149"/>
      <c r="E29" s="25"/>
    </row>
    <row r="30" spans="1:5" x14ac:dyDescent="0.2">
      <c r="A30" s="113" t="s">
        <v>21</v>
      </c>
      <c r="B30" s="114"/>
      <c r="C30" s="114"/>
      <c r="D30" s="114"/>
      <c r="E30" s="115"/>
    </row>
    <row r="31" spans="1:5" ht="13.5" thickBot="1" x14ac:dyDescent="0.25">
      <c r="A31" s="116"/>
      <c r="B31" s="117"/>
      <c r="C31" s="117"/>
      <c r="D31" s="117"/>
      <c r="E31" s="118"/>
    </row>
    <row r="32" spans="1:5" ht="12.75" customHeight="1" x14ac:dyDescent="0.2">
      <c r="A32" s="102" t="s">
        <v>67</v>
      </c>
      <c r="B32" s="119"/>
      <c r="C32" s="120"/>
      <c r="D32" s="120"/>
      <c r="E32" s="121"/>
    </row>
    <row r="33" spans="1:5" ht="13.5" thickBot="1" x14ac:dyDescent="0.25">
      <c r="A33" s="103"/>
      <c r="B33" s="122"/>
      <c r="C33" s="122"/>
      <c r="D33" s="122"/>
      <c r="E33" s="123"/>
    </row>
    <row r="34" spans="1:5" ht="26.25" thickBot="1" x14ac:dyDescent="0.25">
      <c r="A34" s="6" t="s">
        <v>64</v>
      </c>
      <c r="B34" s="150"/>
      <c r="C34" s="150"/>
      <c r="D34" s="150"/>
      <c r="E34" s="151"/>
    </row>
    <row r="35" spans="1:5" ht="12.75" customHeight="1" x14ac:dyDescent="0.2">
      <c r="A35" s="102" t="s">
        <v>19</v>
      </c>
      <c r="B35" s="119"/>
      <c r="C35" s="120"/>
      <c r="D35" s="120"/>
      <c r="E35" s="121"/>
    </row>
    <row r="36" spans="1:5" ht="13.5" customHeight="1" thickBot="1" x14ac:dyDescent="0.25">
      <c r="A36" s="103"/>
      <c r="B36" s="122"/>
      <c r="C36" s="122"/>
      <c r="D36" s="122"/>
      <c r="E36" s="123"/>
    </row>
    <row r="37" spans="1:5" ht="12.75" customHeight="1" x14ac:dyDescent="0.2">
      <c r="A37" s="5" t="s">
        <v>27</v>
      </c>
      <c r="B37" s="119"/>
      <c r="C37" s="102" t="s">
        <v>20</v>
      </c>
      <c r="D37" s="119"/>
      <c r="E37" s="121"/>
    </row>
    <row r="38" spans="1:5" ht="41.25" thickBot="1" x14ac:dyDescent="0.25">
      <c r="A38" s="7" t="s">
        <v>45</v>
      </c>
      <c r="B38" s="122"/>
      <c r="C38" s="103"/>
      <c r="D38" s="122"/>
      <c r="E38" s="123"/>
    </row>
    <row r="39" spans="1:5" x14ac:dyDescent="0.2">
      <c r="A39" s="124" t="s">
        <v>28</v>
      </c>
      <c r="B39" s="119"/>
      <c r="C39" s="120"/>
      <c r="D39" s="120"/>
      <c r="E39" s="121"/>
    </row>
    <row r="40" spans="1:5" ht="13.5" thickBot="1" x14ac:dyDescent="0.25">
      <c r="A40" s="103"/>
      <c r="B40" s="122"/>
      <c r="C40" s="122"/>
      <c r="D40" s="122"/>
      <c r="E40" s="123"/>
    </row>
    <row r="41" spans="1:5" x14ac:dyDescent="0.2">
      <c r="A41" s="102" t="s">
        <v>29</v>
      </c>
      <c r="B41" s="104">
        <f>E115</f>
        <v>0</v>
      </c>
      <c r="C41" s="105"/>
      <c r="D41" s="105"/>
      <c r="E41" s="106"/>
    </row>
    <row r="42" spans="1:5" ht="13.5" thickBot="1" x14ac:dyDescent="0.25">
      <c r="A42" s="103"/>
      <c r="B42" s="107"/>
      <c r="C42" s="108"/>
      <c r="D42" s="108"/>
      <c r="E42" s="109"/>
    </row>
    <row r="43" spans="1:5" ht="13.5" x14ac:dyDescent="0.2">
      <c r="A43" s="26"/>
      <c r="B43" s="26"/>
      <c r="C43" s="28"/>
      <c r="D43" s="28"/>
      <c r="E43" s="28"/>
    </row>
    <row r="44" spans="1:5" ht="13.5" customHeight="1" x14ac:dyDescent="0.2">
      <c r="A44" s="101" t="s">
        <v>56</v>
      </c>
      <c r="B44" s="101"/>
      <c r="C44" s="28"/>
      <c r="D44" s="28"/>
      <c r="E44" s="28"/>
    </row>
    <row r="45" spans="1:5" ht="13.5" x14ac:dyDescent="0.2">
      <c r="A45" s="29"/>
      <c r="B45" s="29"/>
      <c r="C45" s="28"/>
      <c r="D45" s="28"/>
      <c r="E45" s="28"/>
    </row>
    <row r="46" spans="1:5" ht="25.5" x14ac:dyDescent="0.2">
      <c r="A46" s="1" t="s">
        <v>0</v>
      </c>
      <c r="B46" s="30" t="s">
        <v>60</v>
      </c>
      <c r="C46" s="31" t="s">
        <v>1</v>
      </c>
      <c r="D46" s="32" t="s">
        <v>2</v>
      </c>
      <c r="E46" s="32" t="s">
        <v>46</v>
      </c>
    </row>
    <row r="47" spans="1:5" ht="13.5" x14ac:dyDescent="0.2">
      <c r="A47" s="33"/>
      <c r="B47" s="34" t="s">
        <v>3</v>
      </c>
      <c r="C47" s="35"/>
      <c r="D47" s="36" t="s">
        <v>30</v>
      </c>
      <c r="E47" s="36"/>
    </row>
    <row r="48" spans="1:5" ht="40.5" x14ac:dyDescent="0.2">
      <c r="A48" s="33" t="s">
        <v>4</v>
      </c>
      <c r="B48" s="44" t="s">
        <v>55</v>
      </c>
      <c r="C48" s="37">
        <v>0.8</v>
      </c>
      <c r="D48" s="33"/>
      <c r="E48" s="38">
        <f>(D48*C48)</f>
        <v>0</v>
      </c>
    </row>
    <row r="49" spans="1:5" ht="40.5" x14ac:dyDescent="0.2">
      <c r="A49" s="33" t="s">
        <v>5</v>
      </c>
      <c r="B49" s="44" t="s">
        <v>122</v>
      </c>
      <c r="C49" s="37">
        <v>0.2</v>
      </c>
      <c r="D49" s="33"/>
      <c r="E49" s="38">
        <f>(D49*C49)</f>
        <v>0</v>
      </c>
    </row>
    <row r="50" spans="1:5" ht="25.5" x14ac:dyDescent="0.2">
      <c r="A50" s="33"/>
      <c r="B50" s="39" t="s">
        <v>8</v>
      </c>
      <c r="C50" s="40">
        <f>C48+C49</f>
        <v>1</v>
      </c>
      <c r="D50" s="1"/>
      <c r="E50" s="41">
        <f>SUM(E48:E49)</f>
        <v>0</v>
      </c>
    </row>
    <row r="51" spans="1:5" ht="13.5" x14ac:dyDescent="0.2">
      <c r="A51" s="9"/>
      <c r="B51" s="29"/>
      <c r="C51" s="42"/>
      <c r="D51" s="19"/>
      <c r="E51" s="43"/>
    </row>
    <row r="52" spans="1:5" ht="13.5" x14ac:dyDescent="0.2">
      <c r="A52" s="9"/>
      <c r="B52" s="91" t="s">
        <v>24</v>
      </c>
      <c r="C52" s="91"/>
      <c r="D52" s="91"/>
      <c r="E52" s="43"/>
    </row>
    <row r="53" spans="1:5" ht="13.5" x14ac:dyDescent="0.2">
      <c r="A53" s="9"/>
      <c r="B53" s="84" t="s">
        <v>25</v>
      </c>
      <c r="C53" s="92" t="s">
        <v>26</v>
      </c>
      <c r="D53" s="93"/>
      <c r="E53" s="43"/>
    </row>
    <row r="54" spans="1:5" ht="13.5" x14ac:dyDescent="0.2">
      <c r="A54" s="9"/>
      <c r="B54" s="100"/>
      <c r="C54" s="94"/>
      <c r="D54" s="95"/>
      <c r="E54" s="43"/>
    </row>
    <row r="55" spans="1:5" ht="13.5" x14ac:dyDescent="0.2">
      <c r="A55" s="9"/>
      <c r="B55" s="100"/>
      <c r="C55" s="96"/>
      <c r="D55" s="97"/>
      <c r="E55" s="43"/>
    </row>
    <row r="56" spans="1:5" ht="13.5" x14ac:dyDescent="0.2">
      <c r="A56" s="9"/>
      <c r="B56" s="100"/>
      <c r="C56" s="98"/>
      <c r="D56" s="99"/>
      <c r="E56" s="43"/>
    </row>
    <row r="57" spans="1:5" ht="13.5" x14ac:dyDescent="0.2">
      <c r="A57" s="29"/>
      <c r="B57" s="22"/>
      <c r="C57" s="28"/>
      <c r="D57" s="28"/>
      <c r="E57" s="28"/>
    </row>
    <row r="58" spans="1:5" ht="25.5" x14ac:dyDescent="0.2">
      <c r="A58" s="1" t="s">
        <v>9</v>
      </c>
      <c r="B58" s="45" t="s">
        <v>117</v>
      </c>
      <c r="C58" s="31" t="s">
        <v>1</v>
      </c>
      <c r="D58" s="32" t="s">
        <v>2</v>
      </c>
      <c r="E58" s="32" t="s">
        <v>46</v>
      </c>
    </row>
    <row r="59" spans="1:5" ht="13.5" x14ac:dyDescent="0.2">
      <c r="A59" s="33"/>
      <c r="B59" s="34" t="s">
        <v>3</v>
      </c>
      <c r="C59" s="35"/>
      <c r="D59" s="36"/>
      <c r="E59" s="36"/>
    </row>
    <row r="60" spans="1:5" ht="94.5" x14ac:dyDescent="0.2">
      <c r="A60" s="33" t="s">
        <v>4</v>
      </c>
      <c r="B60" s="44" t="s">
        <v>123</v>
      </c>
      <c r="C60" s="37">
        <v>0.35</v>
      </c>
      <c r="D60" s="33"/>
      <c r="E60" s="38">
        <f>(D60*C60)</f>
        <v>0</v>
      </c>
    </row>
    <row r="61" spans="1:5" ht="54" x14ac:dyDescent="0.2">
      <c r="A61" s="33" t="s">
        <v>5</v>
      </c>
      <c r="B61" s="44" t="s">
        <v>108</v>
      </c>
      <c r="C61" s="37">
        <v>0.2</v>
      </c>
      <c r="D61" s="33"/>
      <c r="E61" s="38">
        <f>(D61*C61)</f>
        <v>0</v>
      </c>
    </row>
    <row r="62" spans="1:5" ht="88.5" customHeight="1" x14ac:dyDescent="0.2">
      <c r="A62" s="33" t="s">
        <v>6</v>
      </c>
      <c r="B62" s="44" t="s">
        <v>87</v>
      </c>
      <c r="C62" s="37">
        <v>0.25</v>
      </c>
      <c r="D62" s="33"/>
      <c r="E62" s="38">
        <f>(D62*C62)</f>
        <v>0</v>
      </c>
    </row>
    <row r="63" spans="1:5" ht="66" customHeight="1" x14ac:dyDescent="0.2">
      <c r="A63" s="33" t="s">
        <v>7</v>
      </c>
      <c r="B63" s="44" t="s">
        <v>124</v>
      </c>
      <c r="C63" s="37">
        <v>0.2</v>
      </c>
      <c r="D63" s="33"/>
      <c r="E63" s="38">
        <f>(D63*C63)</f>
        <v>0</v>
      </c>
    </row>
    <row r="64" spans="1:5" ht="25.5" x14ac:dyDescent="0.2">
      <c r="A64" s="33"/>
      <c r="B64" s="34" t="s">
        <v>10</v>
      </c>
      <c r="C64" s="40">
        <f>C60+C61+C62+C63</f>
        <v>1</v>
      </c>
      <c r="D64" s="1" t="s">
        <v>30</v>
      </c>
      <c r="E64" s="41">
        <f>SUM(E60:E63)</f>
        <v>0</v>
      </c>
    </row>
    <row r="65" spans="1:5" ht="13.5" x14ac:dyDescent="0.2">
      <c r="A65" s="9"/>
      <c r="B65" s="26"/>
      <c r="C65" s="42"/>
      <c r="D65" s="19"/>
      <c r="E65" s="43"/>
    </row>
    <row r="66" spans="1:5" ht="13.5" x14ac:dyDescent="0.2">
      <c r="A66" s="9"/>
      <c r="B66" s="91" t="s">
        <v>24</v>
      </c>
      <c r="C66" s="91"/>
      <c r="D66" s="91"/>
      <c r="E66" s="43"/>
    </row>
    <row r="67" spans="1:5" ht="13.5" x14ac:dyDescent="0.2">
      <c r="A67" s="9"/>
      <c r="B67" s="84" t="s">
        <v>25</v>
      </c>
      <c r="C67" s="92" t="s">
        <v>26</v>
      </c>
      <c r="D67" s="93"/>
      <c r="E67" s="43"/>
    </row>
    <row r="68" spans="1:5" ht="13.5" customHeight="1" x14ac:dyDescent="0.2">
      <c r="A68" s="9"/>
      <c r="B68" s="100"/>
      <c r="C68" s="94"/>
      <c r="D68" s="95"/>
      <c r="E68" s="43"/>
    </row>
    <row r="69" spans="1:5" ht="13.5" x14ac:dyDescent="0.2">
      <c r="A69" s="9"/>
      <c r="B69" s="100"/>
      <c r="C69" s="96"/>
      <c r="D69" s="97"/>
      <c r="E69" s="43"/>
    </row>
    <row r="70" spans="1:5" ht="13.5" x14ac:dyDescent="0.2">
      <c r="A70" s="9"/>
      <c r="B70" s="100"/>
      <c r="C70" s="98"/>
      <c r="D70" s="99"/>
      <c r="E70" s="43"/>
    </row>
    <row r="71" spans="1:5" ht="13.5" x14ac:dyDescent="0.2">
      <c r="A71" s="28"/>
      <c r="B71" s="28"/>
      <c r="C71" s="28"/>
      <c r="D71" s="28"/>
      <c r="E71" s="28"/>
    </row>
    <row r="72" spans="1:5" ht="38.25" x14ac:dyDescent="0.2">
      <c r="A72" s="1" t="s">
        <v>11</v>
      </c>
      <c r="B72" s="30" t="s">
        <v>118</v>
      </c>
      <c r="C72" s="31" t="s">
        <v>1</v>
      </c>
      <c r="D72" s="32" t="s">
        <v>2</v>
      </c>
      <c r="E72" s="32" t="s">
        <v>46</v>
      </c>
    </row>
    <row r="73" spans="1:5" ht="22.5" customHeight="1" x14ac:dyDescent="0.2">
      <c r="A73" s="33"/>
      <c r="B73" s="34" t="s">
        <v>3</v>
      </c>
      <c r="C73" s="35"/>
      <c r="D73" s="36"/>
      <c r="E73" s="36"/>
    </row>
    <row r="74" spans="1:5" ht="25.5" x14ac:dyDescent="0.2">
      <c r="A74" s="1" t="s">
        <v>4</v>
      </c>
      <c r="B74" s="45" t="s">
        <v>88</v>
      </c>
      <c r="C74" s="40">
        <v>0.25</v>
      </c>
      <c r="D74" s="87"/>
      <c r="E74" s="41">
        <f>SUM(E75:E77)*C74</f>
        <v>0</v>
      </c>
    </row>
    <row r="75" spans="1:5" ht="27" x14ac:dyDescent="0.2">
      <c r="A75" s="33" t="s">
        <v>93</v>
      </c>
      <c r="B75" s="47" t="s">
        <v>89</v>
      </c>
      <c r="C75" s="37">
        <v>0.3</v>
      </c>
      <c r="D75" s="33"/>
      <c r="E75" s="38">
        <f>(D75*C75)</f>
        <v>0</v>
      </c>
    </row>
    <row r="76" spans="1:5" ht="54" x14ac:dyDescent="0.2">
      <c r="A76" s="33" t="s">
        <v>94</v>
      </c>
      <c r="B76" s="47" t="s">
        <v>90</v>
      </c>
      <c r="C76" s="37">
        <v>0.4</v>
      </c>
      <c r="D76" s="33"/>
      <c r="E76" s="38">
        <f>(D76*C76)</f>
        <v>0</v>
      </c>
    </row>
    <row r="77" spans="1:5" ht="54" x14ac:dyDescent="0.2">
      <c r="A77" s="33" t="s">
        <v>95</v>
      </c>
      <c r="B77" s="47" t="s">
        <v>125</v>
      </c>
      <c r="C77" s="37">
        <v>0.3</v>
      </c>
      <c r="D77" s="33"/>
      <c r="E77" s="38">
        <f>(D77*C77)</f>
        <v>0</v>
      </c>
    </row>
    <row r="78" spans="1:5" x14ac:dyDescent="0.2">
      <c r="A78" s="1" t="s">
        <v>5</v>
      </c>
      <c r="B78" s="45" t="s">
        <v>91</v>
      </c>
      <c r="C78" s="40">
        <v>0.5</v>
      </c>
      <c r="D78" s="87"/>
      <c r="E78" s="41">
        <f>SUM(E79:E80)*C78</f>
        <v>0</v>
      </c>
    </row>
    <row r="79" spans="1:5" ht="67.5" x14ac:dyDescent="0.2">
      <c r="A79" s="33" t="s">
        <v>96</v>
      </c>
      <c r="B79" s="44" t="s">
        <v>109</v>
      </c>
      <c r="C79" s="37">
        <v>0.5</v>
      </c>
      <c r="D79" s="33"/>
      <c r="E79" s="38">
        <f>+C79*D79</f>
        <v>0</v>
      </c>
    </row>
    <row r="80" spans="1:5" ht="54" x14ac:dyDescent="0.2">
      <c r="A80" s="33" t="s">
        <v>97</v>
      </c>
      <c r="B80" s="44" t="s">
        <v>101</v>
      </c>
      <c r="C80" s="37">
        <v>0.5</v>
      </c>
      <c r="D80" s="33"/>
      <c r="E80" s="38">
        <f>+C80*D80</f>
        <v>0</v>
      </c>
    </row>
    <row r="81" spans="1:5" ht="25.5" x14ac:dyDescent="0.2">
      <c r="A81" s="1" t="s">
        <v>6</v>
      </c>
      <c r="B81" s="45" t="s">
        <v>92</v>
      </c>
      <c r="C81" s="40">
        <v>0.25</v>
      </c>
      <c r="D81" s="87"/>
      <c r="E81" s="41">
        <f>SUM(E82:E84)*C81</f>
        <v>0</v>
      </c>
    </row>
    <row r="82" spans="1:5" ht="40.5" x14ac:dyDescent="0.2">
      <c r="A82" s="33" t="s">
        <v>98</v>
      </c>
      <c r="B82" s="44" t="s">
        <v>102</v>
      </c>
      <c r="C82" s="37">
        <v>0.3</v>
      </c>
      <c r="D82" s="33"/>
      <c r="E82" s="38">
        <f>+C82*D82</f>
        <v>0</v>
      </c>
    </row>
    <row r="83" spans="1:5" ht="67.5" x14ac:dyDescent="0.2">
      <c r="A83" s="33" t="s">
        <v>99</v>
      </c>
      <c r="B83" s="44" t="s">
        <v>103</v>
      </c>
      <c r="C83" s="37">
        <v>0.45</v>
      </c>
      <c r="D83" s="33"/>
      <c r="E83" s="38">
        <f>+C83*D83</f>
        <v>0</v>
      </c>
    </row>
    <row r="84" spans="1:5" ht="54" x14ac:dyDescent="0.2">
      <c r="A84" s="33" t="s">
        <v>100</v>
      </c>
      <c r="B84" s="44" t="s">
        <v>104</v>
      </c>
      <c r="C84" s="37">
        <v>0.25</v>
      </c>
      <c r="D84" s="33"/>
      <c r="E84" s="38">
        <f>+C84*D84</f>
        <v>0</v>
      </c>
    </row>
    <row r="85" spans="1:5" ht="25.5" x14ac:dyDescent="0.2">
      <c r="A85" s="33"/>
      <c r="B85" s="39" t="s">
        <v>12</v>
      </c>
      <c r="C85" s="40">
        <f>+C74+C78+C81</f>
        <v>1</v>
      </c>
      <c r="D85" s="1"/>
      <c r="E85" s="41">
        <f>+E74+E78+E81</f>
        <v>0</v>
      </c>
    </row>
    <row r="86" spans="1:5" ht="13.5" x14ac:dyDescent="0.2">
      <c r="A86" s="28"/>
      <c r="B86" s="28"/>
      <c r="C86" s="28"/>
      <c r="D86" s="28"/>
      <c r="E86" s="28"/>
    </row>
    <row r="87" spans="1:5" ht="13.5" x14ac:dyDescent="0.2">
      <c r="A87" s="28"/>
      <c r="B87" s="91" t="s">
        <v>24</v>
      </c>
      <c r="C87" s="91"/>
      <c r="D87" s="91"/>
      <c r="E87" s="28"/>
    </row>
    <row r="88" spans="1:5" ht="13.5" customHeight="1" x14ac:dyDescent="0.2">
      <c r="A88" s="28"/>
      <c r="B88" s="84" t="s">
        <v>25</v>
      </c>
      <c r="C88" s="92" t="s">
        <v>26</v>
      </c>
      <c r="D88" s="93"/>
      <c r="E88" s="28"/>
    </row>
    <row r="89" spans="1:5" ht="13.5" x14ac:dyDescent="0.2">
      <c r="A89" s="28"/>
      <c r="B89" s="100"/>
      <c r="C89" s="94"/>
      <c r="D89" s="95"/>
      <c r="E89" s="28"/>
    </row>
    <row r="90" spans="1:5" ht="13.5" x14ac:dyDescent="0.2">
      <c r="A90" s="28"/>
      <c r="B90" s="100"/>
      <c r="C90" s="96"/>
      <c r="D90" s="97"/>
      <c r="E90" s="28"/>
    </row>
    <row r="91" spans="1:5" ht="13.5" x14ac:dyDescent="0.2">
      <c r="A91" s="28"/>
      <c r="B91" s="100"/>
      <c r="C91" s="98"/>
      <c r="D91" s="99"/>
      <c r="E91" s="28"/>
    </row>
    <row r="92" spans="1:5" ht="13.5" x14ac:dyDescent="0.2">
      <c r="A92" s="28"/>
      <c r="B92" s="28"/>
      <c r="C92" s="28"/>
      <c r="D92" s="28"/>
      <c r="E92" s="28"/>
    </row>
    <row r="93" spans="1:5" ht="38.25" x14ac:dyDescent="0.2">
      <c r="A93" s="1" t="s">
        <v>13</v>
      </c>
      <c r="B93" s="39" t="s">
        <v>119</v>
      </c>
      <c r="C93" s="31" t="s">
        <v>1</v>
      </c>
      <c r="D93" s="32" t="s">
        <v>2</v>
      </c>
      <c r="E93" s="32" t="s">
        <v>46</v>
      </c>
    </row>
    <row r="94" spans="1:5" ht="13.5" x14ac:dyDescent="0.2">
      <c r="A94" s="33"/>
      <c r="B94" s="34" t="s">
        <v>3</v>
      </c>
      <c r="C94" s="35"/>
      <c r="D94" s="36"/>
      <c r="E94" s="36"/>
    </row>
    <row r="95" spans="1:5" ht="94.5" x14ac:dyDescent="0.2">
      <c r="A95" s="33" t="s">
        <v>4</v>
      </c>
      <c r="B95" s="44" t="s">
        <v>110</v>
      </c>
      <c r="C95" s="37">
        <v>0.45</v>
      </c>
      <c r="D95" s="33"/>
      <c r="E95" s="38">
        <f>(D95*C95)</f>
        <v>0</v>
      </c>
    </row>
    <row r="96" spans="1:5" ht="67.5" x14ac:dyDescent="0.2">
      <c r="A96" s="33" t="s">
        <v>5</v>
      </c>
      <c r="B96" s="44" t="s">
        <v>83</v>
      </c>
      <c r="C96" s="37">
        <v>0.15</v>
      </c>
      <c r="D96" s="33"/>
      <c r="E96" s="38">
        <f>(D96*C96)</f>
        <v>0</v>
      </c>
    </row>
    <row r="97" spans="1:5" ht="113.25" customHeight="1" x14ac:dyDescent="0.2">
      <c r="A97" s="33" t="s">
        <v>7</v>
      </c>
      <c r="B97" s="44" t="s">
        <v>105</v>
      </c>
      <c r="C97" s="37">
        <v>0.4</v>
      </c>
      <c r="D97" s="33"/>
      <c r="E97" s="38">
        <f>(D97*C97)</f>
        <v>0</v>
      </c>
    </row>
    <row r="98" spans="1:5" ht="25.5" x14ac:dyDescent="0.2">
      <c r="A98" s="33"/>
      <c r="B98" s="39" t="s">
        <v>14</v>
      </c>
      <c r="C98" s="40">
        <f>SUM(C95:C97)</f>
        <v>1</v>
      </c>
      <c r="D98" s="1"/>
      <c r="E98" s="41">
        <f>SUM(E95:E97)</f>
        <v>0</v>
      </c>
    </row>
    <row r="99" spans="1:5" ht="13.5" x14ac:dyDescent="0.2">
      <c r="A99" s="28"/>
      <c r="B99" s="28"/>
      <c r="C99" s="28"/>
      <c r="D99" s="28"/>
      <c r="E99" s="28"/>
    </row>
    <row r="100" spans="1:5" ht="13.5" x14ac:dyDescent="0.2">
      <c r="A100" s="28"/>
      <c r="B100" s="91" t="s">
        <v>24</v>
      </c>
      <c r="C100" s="91"/>
      <c r="D100" s="91"/>
      <c r="E100" s="28"/>
    </row>
    <row r="101" spans="1:5" ht="13.5" x14ac:dyDescent="0.2">
      <c r="A101" s="28"/>
      <c r="B101" s="84" t="s">
        <v>25</v>
      </c>
      <c r="C101" s="92" t="s">
        <v>26</v>
      </c>
      <c r="D101" s="93"/>
      <c r="E101" s="28"/>
    </row>
    <row r="102" spans="1:5" ht="13.5" x14ac:dyDescent="0.2">
      <c r="A102" s="28"/>
      <c r="B102" s="100"/>
      <c r="C102" s="94"/>
      <c r="D102" s="95"/>
      <c r="E102" s="28"/>
    </row>
    <row r="103" spans="1:5" ht="13.5" x14ac:dyDescent="0.2">
      <c r="A103" s="28"/>
      <c r="B103" s="100"/>
      <c r="C103" s="96"/>
      <c r="D103" s="97"/>
      <c r="E103" s="28"/>
    </row>
    <row r="104" spans="1:5" ht="13.5" x14ac:dyDescent="0.2">
      <c r="A104" s="28"/>
      <c r="B104" s="100"/>
      <c r="C104" s="98"/>
      <c r="D104" s="99"/>
      <c r="E104" s="28"/>
    </row>
    <row r="105" spans="1:5" ht="13.5" x14ac:dyDescent="0.2">
      <c r="A105" s="28"/>
      <c r="B105" s="28"/>
      <c r="C105" s="28"/>
      <c r="D105" s="28"/>
      <c r="E105" s="28"/>
    </row>
    <row r="106" spans="1:5" ht="13.5" x14ac:dyDescent="0.2">
      <c r="A106" s="28"/>
      <c r="B106" s="28"/>
      <c r="C106" s="28"/>
      <c r="D106" s="28"/>
      <c r="E106" s="28"/>
    </row>
    <row r="107" spans="1:5" ht="13.5" x14ac:dyDescent="0.2">
      <c r="A107" s="28"/>
      <c r="B107" s="28"/>
      <c r="C107" s="28"/>
      <c r="D107" s="28"/>
      <c r="E107" s="28"/>
    </row>
    <row r="108" spans="1:5" ht="13.5" x14ac:dyDescent="0.2">
      <c r="A108" s="136" t="s">
        <v>47</v>
      </c>
      <c r="B108" s="136"/>
      <c r="C108" s="136"/>
      <c r="D108" s="136"/>
      <c r="E108" s="28"/>
    </row>
    <row r="109" spans="1:5" ht="13.5" x14ac:dyDescent="0.2">
      <c r="A109" s="28"/>
      <c r="B109" s="28"/>
      <c r="C109" s="28"/>
      <c r="D109" s="28"/>
      <c r="E109" s="28"/>
    </row>
    <row r="110" spans="1:5" x14ac:dyDescent="0.2">
      <c r="A110" s="1"/>
      <c r="B110" s="46" t="s">
        <v>15</v>
      </c>
      <c r="C110" s="73" t="s">
        <v>16</v>
      </c>
      <c r="D110" s="32" t="s">
        <v>17</v>
      </c>
      <c r="E110" s="32" t="s">
        <v>48</v>
      </c>
    </row>
    <row r="111" spans="1:5" ht="25.5" x14ac:dyDescent="0.2">
      <c r="A111" s="33">
        <v>1</v>
      </c>
      <c r="B111" s="30" t="s">
        <v>57</v>
      </c>
      <c r="C111" s="86">
        <v>0.1</v>
      </c>
      <c r="D111" s="38">
        <f>E50</f>
        <v>0</v>
      </c>
      <c r="E111" s="38">
        <f>(D111*C111)*20</f>
        <v>0</v>
      </c>
    </row>
    <row r="112" spans="1:5" ht="25.5" x14ac:dyDescent="0.2">
      <c r="A112" s="33">
        <v>2</v>
      </c>
      <c r="B112" s="45" t="s">
        <v>116</v>
      </c>
      <c r="C112" s="86">
        <v>0.35</v>
      </c>
      <c r="D112" s="38">
        <f>E64</f>
        <v>0</v>
      </c>
      <c r="E112" s="38">
        <f>(D112*C112)*20</f>
        <v>0</v>
      </c>
    </row>
    <row r="113" spans="1:5" ht="38.25" x14ac:dyDescent="0.2">
      <c r="A113" s="33">
        <v>3</v>
      </c>
      <c r="B113" s="30" t="s">
        <v>58</v>
      </c>
      <c r="C113" s="86">
        <v>0.4</v>
      </c>
      <c r="D113" s="38">
        <f>E85</f>
        <v>0</v>
      </c>
      <c r="E113" s="38">
        <f>(D113*C113)*20</f>
        <v>0</v>
      </c>
    </row>
    <row r="114" spans="1:5" ht="38.25" x14ac:dyDescent="0.2">
      <c r="A114" s="33">
        <v>4</v>
      </c>
      <c r="B114" s="39" t="s">
        <v>59</v>
      </c>
      <c r="C114" s="86">
        <v>0.15</v>
      </c>
      <c r="D114" s="38">
        <f>E98</f>
        <v>0</v>
      </c>
      <c r="E114" s="38">
        <f>(D114*C114)*20</f>
        <v>0</v>
      </c>
    </row>
    <row r="115" spans="1:5" ht="14.25" x14ac:dyDescent="0.2">
      <c r="A115" s="33"/>
      <c r="B115" s="75" t="s">
        <v>62</v>
      </c>
      <c r="C115" s="74">
        <f>SUM(C111:C114)</f>
        <v>1</v>
      </c>
      <c r="D115" s="1"/>
      <c r="E115" s="76">
        <f>SUM(E111:E114)</f>
        <v>0</v>
      </c>
    </row>
    <row r="116" spans="1:5" ht="13.5" x14ac:dyDescent="0.2">
      <c r="A116" s="28"/>
      <c r="B116" s="28"/>
      <c r="C116" s="28"/>
      <c r="D116" s="28"/>
      <c r="E116" s="28"/>
    </row>
    <row r="117" spans="1:5" ht="14.25" thickBot="1" x14ac:dyDescent="0.25">
      <c r="A117" s="9"/>
      <c r="B117" s="29"/>
      <c r="C117" s="29"/>
      <c r="D117" s="29"/>
      <c r="E117" s="43"/>
    </row>
    <row r="118" spans="1:5" x14ac:dyDescent="0.2">
      <c r="A118" s="139" t="s">
        <v>54</v>
      </c>
      <c r="B118" s="140"/>
      <c r="C118" s="141"/>
      <c r="D118" s="141"/>
      <c r="E118" s="142"/>
    </row>
    <row r="119" spans="1:5" x14ac:dyDescent="0.2">
      <c r="A119" s="143"/>
      <c r="B119" s="144"/>
      <c r="C119" s="144"/>
      <c r="D119" s="144"/>
      <c r="E119" s="145"/>
    </row>
    <row r="120" spans="1:5" x14ac:dyDescent="0.2">
      <c r="A120" s="143"/>
      <c r="B120" s="144"/>
      <c r="C120" s="144"/>
      <c r="D120" s="144"/>
      <c r="E120" s="145"/>
    </row>
    <row r="121" spans="1:5" x14ac:dyDescent="0.2">
      <c r="A121" s="143"/>
      <c r="B121" s="144"/>
      <c r="C121" s="144"/>
      <c r="D121" s="144"/>
      <c r="E121" s="145"/>
    </row>
    <row r="122" spans="1:5" ht="13.5" thickBot="1" x14ac:dyDescent="0.25">
      <c r="A122" s="146"/>
      <c r="B122" s="147"/>
      <c r="C122" s="147"/>
      <c r="D122" s="147"/>
      <c r="E122" s="148"/>
    </row>
    <row r="123" spans="1:5" ht="13.5" x14ac:dyDescent="0.2">
      <c r="A123" s="28"/>
      <c r="B123" s="28"/>
      <c r="C123" s="28"/>
      <c r="D123" s="28"/>
      <c r="E123" s="28"/>
    </row>
    <row r="124" spans="1:5" ht="13.5" x14ac:dyDescent="0.2">
      <c r="A124" s="28"/>
      <c r="B124" s="28"/>
      <c r="C124" s="28"/>
      <c r="D124" s="28"/>
      <c r="E124" s="28"/>
    </row>
    <row r="125" spans="1:5" ht="13.5" x14ac:dyDescent="0.2">
      <c r="A125" s="28"/>
      <c r="B125" s="28"/>
      <c r="C125" s="28"/>
      <c r="D125" s="28"/>
      <c r="E125" s="28"/>
    </row>
    <row r="126" spans="1:5" ht="13.5" x14ac:dyDescent="0.2">
      <c r="A126" s="28"/>
      <c r="B126" s="28"/>
      <c r="C126" s="28"/>
      <c r="D126" s="28"/>
      <c r="E126" s="28"/>
    </row>
    <row r="127" spans="1:5" ht="13.5" x14ac:dyDescent="0.2">
      <c r="A127" s="28"/>
      <c r="B127" s="28"/>
      <c r="C127" s="28"/>
      <c r="D127" s="28"/>
      <c r="E127" s="28"/>
    </row>
    <row r="128" spans="1:5" ht="13.5" x14ac:dyDescent="0.2">
      <c r="A128" s="28"/>
      <c r="B128" s="28"/>
      <c r="C128" s="28"/>
      <c r="D128" s="28"/>
      <c r="E128" s="28"/>
    </row>
    <row r="129" spans="1:5" ht="13.5" x14ac:dyDescent="0.2">
      <c r="A129" s="28"/>
      <c r="B129" s="28"/>
      <c r="C129" s="28"/>
      <c r="D129" s="28"/>
      <c r="E129" s="28"/>
    </row>
    <row r="130" spans="1:5" ht="13.5" x14ac:dyDescent="0.2">
      <c r="A130" s="28"/>
      <c r="B130" s="28"/>
      <c r="C130" s="28"/>
      <c r="D130" s="28"/>
      <c r="E130" s="28"/>
    </row>
    <row r="131" spans="1:5" ht="24.75" customHeight="1" x14ac:dyDescent="0.2">
      <c r="A131" s="137"/>
      <c r="B131" s="137"/>
      <c r="C131" s="64"/>
      <c r="D131" s="137" t="s">
        <v>84</v>
      </c>
      <c r="E131" s="137"/>
    </row>
    <row r="132" spans="1:5" ht="13.5" x14ac:dyDescent="0.2">
      <c r="A132" s="28"/>
      <c r="B132" s="28"/>
      <c r="C132" s="28"/>
      <c r="D132" s="138"/>
      <c r="E132" s="138"/>
    </row>
  </sheetData>
  <mergeCells count="48">
    <mergeCell ref="B34:E34"/>
    <mergeCell ref="A108:D108"/>
    <mergeCell ref="D131:E131"/>
    <mergeCell ref="A131:B131"/>
    <mergeCell ref="D132:E132"/>
    <mergeCell ref="A118:E122"/>
    <mergeCell ref="A1:E1"/>
    <mergeCell ref="A4:E5"/>
    <mergeCell ref="A6:E6"/>
    <mergeCell ref="B21:E21"/>
    <mergeCell ref="A8:E8"/>
    <mergeCell ref="B3:E3"/>
    <mergeCell ref="A18:E18"/>
    <mergeCell ref="B20:D20"/>
    <mergeCell ref="A9:E9"/>
    <mergeCell ref="A10:E10"/>
    <mergeCell ref="B66:D66"/>
    <mergeCell ref="C67:D67"/>
    <mergeCell ref="B68:B70"/>
    <mergeCell ref="C68:D70"/>
    <mergeCell ref="A11:E11"/>
    <mergeCell ref="A30:E31"/>
    <mergeCell ref="B39:E40"/>
    <mergeCell ref="B37:B38"/>
    <mergeCell ref="C37:C38"/>
    <mergeCell ref="D37:E38"/>
    <mergeCell ref="A39:A40"/>
    <mergeCell ref="B35:E36"/>
    <mergeCell ref="C29:D29"/>
    <mergeCell ref="A35:A36"/>
    <mergeCell ref="A32:A33"/>
    <mergeCell ref="B32:E33"/>
    <mergeCell ref="B2:E2"/>
    <mergeCell ref="B100:D100"/>
    <mergeCell ref="C101:D101"/>
    <mergeCell ref="C102:D104"/>
    <mergeCell ref="B102:B104"/>
    <mergeCell ref="B89:B91"/>
    <mergeCell ref="A44:B44"/>
    <mergeCell ref="B52:D52"/>
    <mergeCell ref="C53:D53"/>
    <mergeCell ref="B54:B56"/>
    <mergeCell ref="C54:D56"/>
    <mergeCell ref="C89:D91"/>
    <mergeCell ref="B87:D87"/>
    <mergeCell ref="C88:D88"/>
    <mergeCell ref="A41:A42"/>
    <mergeCell ref="B41:E42"/>
  </mergeCells>
  <phoneticPr fontId="1" type="noConversion"/>
  <pageMargins left="0.78740157480314965" right="0.59055118110236227" top="0.35433070866141736" bottom="0.47244094488188981" header="0" footer="0"/>
  <pageSetup paperSize="14" scale="80" fitToHeight="3" orientation="portrait" r:id="rId1"/>
  <headerFooter alignWithMargins="0"/>
  <rowBreaks count="2" manualBreakCount="2">
    <brk id="42" max="4" man="1"/>
    <brk id="9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showGridLines="0" view="pageBreakPreview" zoomScale="98" zoomScaleNormal="100" zoomScaleSheetLayoutView="98" workbookViewId="0">
      <selection activeCell="C8" sqref="C8:J8"/>
    </sheetView>
  </sheetViews>
  <sheetFormatPr baseColWidth="10" defaultRowHeight="12.75" x14ac:dyDescent="0.2"/>
  <cols>
    <col min="5" max="5" width="19.28515625" customWidth="1"/>
  </cols>
  <sheetData>
    <row r="2" spans="1:10" x14ac:dyDescent="0.2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4.25" x14ac:dyDescent="0.3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 ht="22.5" x14ac:dyDescent="0.3">
      <c r="A4" s="49"/>
      <c r="B4" s="49"/>
      <c r="C4" s="185" t="s">
        <v>65</v>
      </c>
      <c r="D4" s="185"/>
      <c r="E4" s="185"/>
      <c r="F4" s="185"/>
      <c r="G4" s="185"/>
      <c r="H4" s="185"/>
      <c r="I4" s="185"/>
      <c r="J4" s="185"/>
    </row>
    <row r="5" spans="1:10" ht="49.5" customHeight="1" x14ac:dyDescent="0.3">
      <c r="A5" s="49"/>
      <c r="B5" s="49"/>
      <c r="C5" s="184" t="s">
        <v>120</v>
      </c>
      <c r="D5" s="184"/>
      <c r="E5" s="184"/>
      <c r="F5" s="184"/>
      <c r="G5" s="184"/>
      <c r="H5" s="184"/>
      <c r="I5" s="184"/>
      <c r="J5" s="184"/>
    </row>
    <row r="6" spans="1:10" ht="50.25" customHeight="1" thickBot="1" x14ac:dyDescent="0.3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4.25" customHeight="1" thickBot="1" x14ac:dyDescent="0.25">
      <c r="A7" s="159" t="s">
        <v>51</v>
      </c>
      <c r="B7" s="160"/>
      <c r="C7" s="159" t="s">
        <v>68</v>
      </c>
      <c r="D7" s="186"/>
      <c r="E7" s="186"/>
      <c r="F7" s="186"/>
      <c r="G7" s="186"/>
      <c r="H7" s="186"/>
      <c r="I7" s="186"/>
      <c r="J7" s="160"/>
    </row>
    <row r="8" spans="1:10" ht="26.25" customHeight="1" thickBot="1" x14ac:dyDescent="0.25">
      <c r="A8" s="159" t="s">
        <v>69</v>
      </c>
      <c r="B8" s="160"/>
      <c r="C8" s="153">
        <f>Pauta!B32</f>
        <v>0</v>
      </c>
      <c r="D8" s="154"/>
      <c r="E8" s="154"/>
      <c r="F8" s="154"/>
      <c r="G8" s="154"/>
      <c r="H8" s="154"/>
      <c r="I8" s="154"/>
      <c r="J8" s="155"/>
    </row>
    <row r="9" spans="1:10" ht="33" customHeight="1" thickBot="1" x14ac:dyDescent="0.25">
      <c r="A9" s="162" t="s">
        <v>63</v>
      </c>
      <c r="B9" s="163"/>
      <c r="C9" s="156">
        <f>Pauta!B34</f>
        <v>0</v>
      </c>
      <c r="D9" s="157"/>
      <c r="E9" s="157"/>
      <c r="F9" s="157"/>
      <c r="G9" s="157"/>
      <c r="H9" s="157"/>
      <c r="I9" s="157"/>
      <c r="J9" s="158"/>
    </row>
    <row r="10" spans="1:10" x14ac:dyDescent="0.2">
      <c r="A10" s="162" t="s">
        <v>19</v>
      </c>
      <c r="B10" s="163"/>
      <c r="C10" s="187">
        <f>Pauta!B35</f>
        <v>0</v>
      </c>
      <c r="D10" s="188"/>
      <c r="E10" s="188"/>
      <c r="F10" s="188"/>
      <c r="G10" s="188"/>
      <c r="H10" s="188"/>
      <c r="I10" s="188"/>
      <c r="J10" s="189"/>
    </row>
    <row r="11" spans="1:10" ht="13.5" thickBot="1" x14ac:dyDescent="0.25">
      <c r="A11" s="164"/>
      <c r="B11" s="165"/>
      <c r="C11" s="190"/>
      <c r="D11" s="191"/>
      <c r="E11" s="191"/>
      <c r="F11" s="191"/>
      <c r="G11" s="191"/>
      <c r="H11" s="191"/>
      <c r="I11" s="191"/>
      <c r="J11" s="192"/>
    </row>
    <row r="12" spans="1:10" x14ac:dyDescent="0.2">
      <c r="A12" s="162" t="s">
        <v>49</v>
      </c>
      <c r="B12" s="163"/>
      <c r="C12" s="166">
        <f>Pauta!B37</f>
        <v>0</v>
      </c>
      <c r="D12" s="167"/>
      <c r="E12" s="168"/>
      <c r="F12" s="162" t="s">
        <v>20</v>
      </c>
      <c r="G12" s="163"/>
      <c r="H12" s="172">
        <f>Pauta!D37</f>
        <v>0</v>
      </c>
      <c r="I12" s="173"/>
      <c r="J12" s="174"/>
    </row>
    <row r="13" spans="1:10" ht="38.25" customHeight="1" thickBot="1" x14ac:dyDescent="0.25">
      <c r="A13" s="164"/>
      <c r="B13" s="165"/>
      <c r="C13" s="169"/>
      <c r="D13" s="170"/>
      <c r="E13" s="171"/>
      <c r="F13" s="164"/>
      <c r="G13" s="165"/>
      <c r="H13" s="175"/>
      <c r="I13" s="176"/>
      <c r="J13" s="177"/>
    </row>
    <row r="14" spans="1:10" ht="12.75" customHeight="1" x14ac:dyDescent="0.2">
      <c r="A14" s="162" t="s">
        <v>50</v>
      </c>
      <c r="B14" s="163"/>
      <c r="C14" s="166">
        <f>Pauta!B39</f>
        <v>0</v>
      </c>
      <c r="D14" s="167"/>
      <c r="E14" s="167"/>
      <c r="F14" s="167"/>
      <c r="G14" s="167"/>
      <c r="H14" s="167"/>
      <c r="I14" s="167"/>
      <c r="J14" s="168"/>
    </row>
    <row r="15" spans="1:10" ht="13.5" thickBot="1" x14ac:dyDescent="0.25">
      <c r="A15" s="164"/>
      <c r="B15" s="165"/>
      <c r="C15" s="169"/>
      <c r="D15" s="170"/>
      <c r="E15" s="170"/>
      <c r="F15" s="170"/>
      <c r="G15" s="170"/>
      <c r="H15" s="170"/>
      <c r="I15" s="170"/>
      <c r="J15" s="171"/>
    </row>
    <row r="16" spans="1:10" ht="12.75" customHeight="1" x14ac:dyDescent="0.2">
      <c r="A16" s="162" t="s">
        <v>61</v>
      </c>
      <c r="B16" s="163"/>
      <c r="C16" s="178">
        <f>Pauta!E115</f>
        <v>0</v>
      </c>
      <c r="D16" s="179"/>
      <c r="E16" s="179"/>
      <c r="F16" s="179"/>
      <c r="G16" s="179"/>
      <c r="H16" s="179"/>
      <c r="I16" s="179"/>
      <c r="J16" s="180"/>
    </row>
    <row r="17" spans="1:10" ht="13.5" customHeight="1" thickBot="1" x14ac:dyDescent="0.25">
      <c r="A17" s="164"/>
      <c r="B17" s="165"/>
      <c r="C17" s="181"/>
      <c r="D17" s="182"/>
      <c r="E17" s="182"/>
      <c r="F17" s="182"/>
      <c r="G17" s="182"/>
      <c r="H17" s="182"/>
      <c r="I17" s="182"/>
      <c r="J17" s="183"/>
    </row>
    <row r="18" spans="1:10" ht="13.5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</row>
    <row r="19" spans="1:10" ht="13.5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12.75" customHeight="1" x14ac:dyDescent="0.2">
      <c r="A20" s="161"/>
      <c r="B20" s="161"/>
      <c r="C20" s="161"/>
      <c r="D20" s="161"/>
      <c r="E20" s="161"/>
      <c r="F20" s="161"/>
      <c r="G20" s="161"/>
      <c r="H20" s="161"/>
      <c r="I20" s="161"/>
      <c r="J20" s="161"/>
    </row>
    <row r="21" spans="1:10" ht="12.75" customHeight="1" x14ac:dyDescent="0.2">
      <c r="A21" s="161"/>
      <c r="B21" s="161"/>
      <c r="C21" s="161"/>
      <c r="D21" s="161"/>
      <c r="E21" s="161"/>
      <c r="F21" s="161"/>
      <c r="G21" s="161"/>
      <c r="H21" s="161"/>
      <c r="I21" s="161"/>
      <c r="J21" s="161"/>
    </row>
  </sheetData>
  <mergeCells count="20">
    <mergeCell ref="C10:J11"/>
    <mergeCell ref="A10:B11"/>
    <mergeCell ref="A20:J21"/>
    <mergeCell ref="A12:B13"/>
    <mergeCell ref="C12:E13"/>
    <mergeCell ref="A14:B15"/>
    <mergeCell ref="F12:G13"/>
    <mergeCell ref="H12:J13"/>
    <mergeCell ref="A16:B17"/>
    <mergeCell ref="C16:J17"/>
    <mergeCell ref="C14:J15"/>
    <mergeCell ref="A3:J3"/>
    <mergeCell ref="C8:J8"/>
    <mergeCell ref="C9:J9"/>
    <mergeCell ref="A8:B8"/>
    <mergeCell ref="A7:B7"/>
    <mergeCell ref="C5:J5"/>
    <mergeCell ref="C4:J4"/>
    <mergeCell ref="C7:J7"/>
    <mergeCell ref="A9:B9"/>
  </mergeCells>
  <phoneticPr fontId="1" type="noConversion"/>
  <pageMargins left="0.23622047244094491" right="0.19685039370078741" top="0.98425196850393704" bottom="0.98425196850393704" header="0" footer="0"/>
  <pageSetup paperSize="14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view="pageBreakPreview" topLeftCell="A19" zoomScale="98" zoomScaleNormal="98" zoomScaleSheetLayoutView="98" workbookViewId="0">
      <selection activeCell="F44" sqref="F44"/>
    </sheetView>
  </sheetViews>
  <sheetFormatPr baseColWidth="10" defaultRowHeight="12.75" x14ac:dyDescent="0.2"/>
  <cols>
    <col min="1" max="1" width="29.5703125" style="8" customWidth="1"/>
    <col min="2" max="2" width="26.85546875" style="8" customWidth="1"/>
    <col min="3" max="3" width="19" style="8" customWidth="1"/>
    <col min="4" max="4" width="27.140625" style="8" customWidth="1"/>
    <col min="5" max="5" width="13.5703125" style="8" customWidth="1"/>
    <col min="6" max="16384" width="11.42578125" style="8"/>
  </cols>
  <sheetData>
    <row r="1" spans="1:5" s="71" customFormat="1" ht="13.5" x14ac:dyDescent="0.2">
      <c r="A1" s="69"/>
      <c r="B1" s="72"/>
      <c r="C1" s="72"/>
      <c r="D1" s="72"/>
      <c r="E1" s="68"/>
    </row>
    <row r="2" spans="1:5" s="71" customFormat="1" ht="13.5" x14ac:dyDescent="0.2">
      <c r="A2" s="17"/>
      <c r="B2" s="28"/>
      <c r="C2" s="28"/>
      <c r="D2" s="28"/>
      <c r="E2" s="18"/>
    </row>
    <row r="3" spans="1:5" s="71" customFormat="1" ht="18.75" customHeight="1" x14ac:dyDescent="0.2">
      <c r="A3" s="65"/>
      <c r="B3" s="222" t="s">
        <v>66</v>
      </c>
      <c r="C3" s="222"/>
      <c r="D3" s="222"/>
      <c r="E3" s="223"/>
    </row>
    <row r="4" spans="1:5" s="71" customFormat="1" ht="15.75" customHeight="1" x14ac:dyDescent="0.2">
      <c r="A4" s="17"/>
      <c r="B4" s="28"/>
      <c r="C4" s="28"/>
      <c r="D4" s="28"/>
      <c r="E4" s="18"/>
    </row>
    <row r="5" spans="1:5" ht="97.5" customHeight="1" x14ac:dyDescent="0.2">
      <c r="A5" s="77"/>
      <c r="B5" s="224" t="s">
        <v>121</v>
      </c>
      <c r="C5" s="224"/>
      <c r="D5" s="224"/>
      <c r="E5" s="224"/>
    </row>
    <row r="6" spans="1:5" ht="15.75" thickBot="1" x14ac:dyDescent="0.25">
      <c r="A6" s="23"/>
      <c r="B6" s="24"/>
      <c r="C6" s="225"/>
      <c r="D6" s="225"/>
      <c r="E6" s="25"/>
    </row>
    <row r="7" spans="1:5" ht="53.25" customHeight="1" x14ac:dyDescent="0.2">
      <c r="A7" s="226" t="s">
        <v>107</v>
      </c>
      <c r="B7" s="227"/>
      <c r="C7" s="227"/>
      <c r="D7" s="227"/>
      <c r="E7" s="228"/>
    </row>
    <row r="8" spans="1:5" ht="3" customHeight="1" x14ac:dyDescent="0.2">
      <c r="A8" s="17"/>
      <c r="B8" s="22"/>
      <c r="C8" s="70"/>
      <c r="D8" s="70"/>
      <c r="E8" s="10"/>
    </row>
    <row r="9" spans="1:5" x14ac:dyDescent="0.2">
      <c r="A9" s="229" t="s">
        <v>76</v>
      </c>
      <c r="B9" s="230"/>
      <c r="C9" s="230"/>
      <c r="D9" s="230"/>
      <c r="E9" s="231"/>
    </row>
    <row r="10" spans="1:5" x14ac:dyDescent="0.2">
      <c r="A10" s="232"/>
      <c r="B10" s="230"/>
      <c r="C10" s="230"/>
      <c r="D10" s="230"/>
      <c r="E10" s="231"/>
    </row>
    <row r="11" spans="1:5" x14ac:dyDescent="0.2">
      <c r="A11" s="232"/>
      <c r="B11" s="230"/>
      <c r="C11" s="230"/>
      <c r="D11" s="230"/>
      <c r="E11" s="231"/>
    </row>
    <row r="12" spans="1:5" ht="21.75" customHeight="1" thickBot="1" x14ac:dyDescent="0.25">
      <c r="A12" s="233"/>
      <c r="B12" s="234"/>
      <c r="C12" s="234"/>
      <c r="D12" s="234"/>
      <c r="E12" s="235"/>
    </row>
    <row r="13" spans="1:5" x14ac:dyDescent="0.2">
      <c r="A13" s="113" t="s">
        <v>21</v>
      </c>
      <c r="B13" s="114"/>
      <c r="C13" s="114"/>
      <c r="D13" s="114"/>
      <c r="E13" s="115"/>
    </row>
    <row r="14" spans="1:5" ht="13.5" thickBot="1" x14ac:dyDescent="0.25">
      <c r="A14" s="116"/>
      <c r="B14" s="117"/>
      <c r="C14" s="117"/>
      <c r="D14" s="117"/>
      <c r="E14" s="118"/>
    </row>
    <row r="15" spans="1:5" ht="27.75" customHeight="1" thickBot="1" x14ac:dyDescent="0.25">
      <c r="A15" s="6" t="s">
        <v>69</v>
      </c>
      <c r="B15" s="236">
        <f>Pauta!B32</f>
        <v>0</v>
      </c>
      <c r="C15" s="208"/>
      <c r="D15" s="208"/>
      <c r="E15" s="209"/>
    </row>
    <row r="16" spans="1:5" ht="27.75" customHeight="1" thickBot="1" x14ac:dyDescent="0.25">
      <c r="A16" s="6" t="s">
        <v>53</v>
      </c>
      <c r="B16" s="207" t="s">
        <v>68</v>
      </c>
      <c r="C16" s="208"/>
      <c r="D16" s="208"/>
      <c r="E16" s="209"/>
    </row>
    <row r="17" spans="1:5" ht="27.75" customHeight="1" thickBot="1" x14ac:dyDescent="0.25">
      <c r="A17" s="6" t="s">
        <v>64</v>
      </c>
      <c r="B17" s="207">
        <f>Pauta!B34</f>
        <v>0</v>
      </c>
      <c r="C17" s="208"/>
      <c r="D17" s="208"/>
      <c r="E17" s="209"/>
    </row>
    <row r="18" spans="1:5" x14ac:dyDescent="0.2">
      <c r="A18" s="124" t="s">
        <v>28</v>
      </c>
      <c r="B18" s="203">
        <f>Pauta!B39</f>
        <v>0</v>
      </c>
      <c r="C18" s="150"/>
      <c r="D18" s="150"/>
      <c r="E18" s="151"/>
    </row>
    <row r="19" spans="1:5" ht="13.5" thickBot="1" x14ac:dyDescent="0.25">
      <c r="A19" s="103"/>
      <c r="B19" s="204"/>
      <c r="C19" s="205"/>
      <c r="D19" s="205"/>
      <c r="E19" s="206"/>
    </row>
    <row r="20" spans="1:5" x14ac:dyDescent="0.2">
      <c r="A20" s="102" t="s">
        <v>19</v>
      </c>
      <c r="B20" s="210">
        <f>Pauta!B35</f>
        <v>0</v>
      </c>
      <c r="C20" s="211"/>
      <c r="D20" s="211"/>
      <c r="E20" s="212"/>
    </row>
    <row r="21" spans="1:5" ht="13.5" thickBot="1" x14ac:dyDescent="0.25">
      <c r="A21" s="103"/>
      <c r="B21" s="213"/>
      <c r="C21" s="214"/>
      <c r="D21" s="214"/>
      <c r="E21" s="215"/>
    </row>
    <row r="22" spans="1:5" ht="19.5" customHeight="1" thickBot="1" x14ac:dyDescent="0.25">
      <c r="A22" s="27" t="s">
        <v>31</v>
      </c>
      <c r="B22" s="207" t="s">
        <v>70</v>
      </c>
      <c r="C22" s="208"/>
      <c r="D22" s="208"/>
      <c r="E22" s="209"/>
    </row>
    <row r="23" spans="1:5" x14ac:dyDescent="0.2">
      <c r="A23" s="5" t="s">
        <v>27</v>
      </c>
      <c r="B23" s="216">
        <f>Pauta!B37</f>
        <v>0</v>
      </c>
      <c r="C23" s="102" t="s">
        <v>20</v>
      </c>
      <c r="D23" s="218">
        <f>Pauta!D37</f>
        <v>0</v>
      </c>
      <c r="E23" s="219"/>
    </row>
    <row r="24" spans="1:5" ht="27.75" thickBot="1" x14ac:dyDescent="0.25">
      <c r="A24" s="7" t="s">
        <v>45</v>
      </c>
      <c r="B24" s="217"/>
      <c r="C24" s="124"/>
      <c r="D24" s="220"/>
      <c r="E24" s="221"/>
    </row>
    <row r="25" spans="1:5" ht="22.5" customHeight="1" x14ac:dyDescent="0.2">
      <c r="A25" s="102" t="s">
        <v>29</v>
      </c>
      <c r="B25" s="197">
        <f>Pauta!B41</f>
        <v>0</v>
      </c>
      <c r="C25" s="198"/>
      <c r="D25" s="198"/>
      <c r="E25" s="199"/>
    </row>
    <row r="26" spans="1:5" ht="22.5" customHeight="1" thickBot="1" x14ac:dyDescent="0.25">
      <c r="A26" s="103"/>
      <c r="B26" s="200"/>
      <c r="C26" s="201"/>
      <c r="D26" s="201"/>
      <c r="E26" s="202"/>
    </row>
    <row r="27" spans="1:5" ht="13.5" x14ac:dyDescent="0.2">
      <c r="A27" s="26"/>
      <c r="B27" s="26"/>
      <c r="C27" s="28"/>
      <c r="D27" s="28"/>
      <c r="E27" s="28"/>
    </row>
    <row r="28" spans="1:5" x14ac:dyDescent="0.2">
      <c r="A28" s="67" t="s">
        <v>52</v>
      </c>
      <c r="B28" s="66"/>
      <c r="C28" s="66"/>
      <c r="D28" s="66"/>
      <c r="E28" s="66"/>
    </row>
    <row r="29" spans="1:5" x14ac:dyDescent="0.2">
      <c r="A29" s="66"/>
      <c r="B29" s="66"/>
      <c r="C29" s="66"/>
      <c r="D29" s="66"/>
      <c r="E29" s="66"/>
    </row>
    <row r="30" spans="1:5" ht="22.5" customHeight="1" x14ac:dyDescent="0.2">
      <c r="A30" s="194" t="s">
        <v>85</v>
      </c>
      <c r="B30" s="195"/>
      <c r="C30" s="195"/>
      <c r="D30" s="195"/>
      <c r="E30" s="196"/>
    </row>
    <row r="31" spans="1:5" x14ac:dyDescent="0.2">
      <c r="A31" s="66"/>
      <c r="B31" s="66"/>
      <c r="C31" s="66"/>
      <c r="D31" s="66"/>
      <c r="E31" s="66"/>
    </row>
    <row r="32" spans="1:5" x14ac:dyDescent="0.2">
      <c r="A32" s="66"/>
      <c r="B32" s="66"/>
      <c r="C32" s="66"/>
      <c r="D32" s="66"/>
      <c r="E32" s="66"/>
    </row>
    <row r="33" spans="1:5" x14ac:dyDescent="0.2">
      <c r="A33" s="78"/>
      <c r="B33" s="78"/>
      <c r="C33" s="78"/>
      <c r="D33" s="78"/>
      <c r="E33" s="79"/>
    </row>
    <row r="34" spans="1:5" ht="22.5" customHeight="1" x14ac:dyDescent="0.2">
      <c r="A34" s="193" t="s">
        <v>71</v>
      </c>
      <c r="B34" s="193"/>
      <c r="C34" s="193"/>
      <c r="D34" s="193"/>
      <c r="E34" s="193"/>
    </row>
    <row r="35" spans="1:5" x14ac:dyDescent="0.2">
      <c r="A35" s="81"/>
      <c r="B35" s="81"/>
      <c r="C35" s="81"/>
      <c r="D35" s="81"/>
      <c r="E35" s="81"/>
    </row>
    <row r="36" spans="1:5" x14ac:dyDescent="0.2">
      <c r="A36" s="80"/>
      <c r="B36" s="82"/>
      <c r="C36" s="82"/>
      <c r="D36" s="82"/>
      <c r="E36" s="80"/>
    </row>
    <row r="37" spans="1:5" x14ac:dyDescent="0.2">
      <c r="A37" s="193" t="s">
        <v>72</v>
      </c>
      <c r="B37" s="193"/>
      <c r="C37" s="193"/>
      <c r="D37" s="193"/>
      <c r="E37" s="193"/>
    </row>
    <row r="38" spans="1:5" x14ac:dyDescent="0.2">
      <c r="A38" s="81"/>
      <c r="B38" s="81"/>
      <c r="C38" s="81"/>
      <c r="D38" s="81"/>
      <c r="E38" s="81"/>
    </row>
    <row r="39" spans="1:5" x14ac:dyDescent="0.2">
      <c r="A39" s="83"/>
      <c r="B39" s="83"/>
      <c r="C39" s="83"/>
      <c r="D39" s="83"/>
      <c r="E39" s="83"/>
    </row>
    <row r="40" spans="1:5" x14ac:dyDescent="0.2">
      <c r="A40" s="193" t="s">
        <v>72</v>
      </c>
      <c r="B40" s="193"/>
      <c r="C40" s="193"/>
      <c r="D40" s="193"/>
      <c r="E40" s="193"/>
    </row>
  </sheetData>
  <mergeCells count="23">
    <mergeCell ref="B15:E15"/>
    <mergeCell ref="A13:E14"/>
    <mergeCell ref="B3:E3"/>
    <mergeCell ref="B5:E5"/>
    <mergeCell ref="C6:D6"/>
    <mergeCell ref="A7:E7"/>
    <mergeCell ref="A9:E12"/>
    <mergeCell ref="B22:E22"/>
    <mergeCell ref="B17:E17"/>
    <mergeCell ref="B23:B24"/>
    <mergeCell ref="C23:C24"/>
    <mergeCell ref="D23:E24"/>
    <mergeCell ref="A18:A19"/>
    <mergeCell ref="B18:E19"/>
    <mergeCell ref="B16:E16"/>
    <mergeCell ref="A20:A21"/>
    <mergeCell ref="B20:E21"/>
    <mergeCell ref="A40:E40"/>
    <mergeCell ref="A25:A26"/>
    <mergeCell ref="A34:E34"/>
    <mergeCell ref="A37:E37"/>
    <mergeCell ref="A30:E30"/>
    <mergeCell ref="B25:E26"/>
  </mergeCells>
  <pageMargins left="0.51" right="0.31496062992125984" top="0.78740157480314965" bottom="0.23622047244094491" header="0" footer="0"/>
  <pageSetup paperSize="14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Pauta</vt:lpstr>
      <vt:lpstr>Caratula Resumen</vt:lpstr>
      <vt:lpstr>Acta</vt:lpstr>
      <vt:lpstr>Acta!Área_de_impresión</vt:lpstr>
      <vt:lpstr>Pauta!Área_de_impresión</vt:lpstr>
    </vt:vector>
  </TitlesOfParts>
  <Company>SENAME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spizani</dc:creator>
  <cp:lastModifiedBy>Aracena Velasquez, Paula</cp:lastModifiedBy>
  <cp:lastPrinted>2019-06-05T18:40:32Z</cp:lastPrinted>
  <dcterms:created xsi:type="dcterms:W3CDTF">2005-10-20T19:04:10Z</dcterms:created>
  <dcterms:modified xsi:type="dcterms:W3CDTF">2019-08-19T15:43:51Z</dcterms:modified>
</cp:coreProperties>
</file>