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gonzalez\Desktop\Anita\Licitaciones Ley 20032\Autoriza Convocatoria y otros\2018\4° Concurso Programas- DAM\Definitivo\"/>
    </mc:Choice>
  </mc:AlternateContent>
  <bookViews>
    <workbookView xWindow="0" yWindow="0" windowWidth="17310" windowHeight="9240" activeTab="2"/>
  </bookViews>
  <sheets>
    <sheet name="PROGRAMAS" sheetId="1" r:id="rId1"/>
    <sheet name="DAM" sheetId="2" r:id="rId2"/>
    <sheet name="FAE-PRO" sheetId="3" r:id="rId3"/>
  </sheets>
  <definedNames>
    <definedName name="_xlnm._FilterDatabase" localSheetId="1" hidden="1">DAM!$A$2:$M$24</definedName>
    <definedName name="_xlnm._FilterDatabase" localSheetId="2" hidden="1">'FAE-PRO'!$A$2:$N$42</definedName>
    <definedName name="_xlnm._FilterDatabase" localSheetId="0" hidden="1">PROGRAMAS!$A$2:$M$130</definedName>
    <definedName name="_xlnm.Print_Area" localSheetId="1">DAM!$A$1:$M$24</definedName>
    <definedName name="_xlnm.Print_Area" localSheetId="2">'FAE-PRO'!$A$1:$N$42</definedName>
    <definedName name="_xlnm.Print_Area" localSheetId="0">PROGRAMAS!$A$1:$M$129</definedName>
  </definedNames>
  <calcPr calcId="152511"/>
</workbook>
</file>

<file path=xl/calcChain.xml><?xml version="1.0" encoding="utf-8"?>
<calcChain xmlns="http://schemas.openxmlformats.org/spreadsheetml/2006/main">
  <c r="K58" i="1" l="1"/>
  <c r="L58" i="1" s="1"/>
  <c r="K57" i="1"/>
  <c r="L57" i="1" s="1"/>
  <c r="K34" i="3"/>
  <c r="L34" i="3" s="1"/>
  <c r="K33" i="3"/>
  <c r="L33" i="3" s="1"/>
  <c r="K15" i="1" l="1"/>
  <c r="K100" i="1" l="1"/>
  <c r="L100" i="1" s="1"/>
  <c r="K13" i="1" l="1"/>
  <c r="L13" i="1" s="1"/>
  <c r="K12" i="1"/>
  <c r="L12" i="1" s="1"/>
  <c r="K79" i="1" l="1"/>
  <c r="L79" i="1" s="1"/>
  <c r="K43" i="1"/>
  <c r="B4" i="2" l="1"/>
  <c r="B5" i="2" s="1"/>
  <c r="B6" i="2" s="1"/>
  <c r="B7" i="2" s="1"/>
  <c r="B8" i="2" s="1"/>
  <c r="B9" i="2" s="1"/>
  <c r="B10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K22" i="2" l="1"/>
  <c r="L22" i="2" s="1"/>
  <c r="K13" i="2"/>
  <c r="L13" i="2" s="1"/>
  <c r="K98" i="1"/>
  <c r="L98" i="1" s="1"/>
  <c r="K28" i="1"/>
  <c r="L28" i="1" s="1"/>
  <c r="K29" i="1"/>
  <c r="L29" i="1" s="1"/>
  <c r="K81" i="1"/>
  <c r="L81" i="1" s="1"/>
  <c r="L55" i="1"/>
  <c r="K54" i="1" l="1"/>
  <c r="L54" i="1" s="1"/>
  <c r="K5" i="3"/>
  <c r="L5" i="3" s="1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41" i="3"/>
  <c r="L41" i="3" s="1"/>
  <c r="K42" i="3"/>
  <c r="L42" i="3" s="1"/>
  <c r="K4" i="3"/>
  <c r="L4" i="3" s="1"/>
  <c r="K3" i="3"/>
  <c r="L3" i="3" s="1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3" i="2"/>
  <c r="L23" i="2" s="1"/>
  <c r="K24" i="2"/>
  <c r="L24" i="2" s="1"/>
  <c r="K4" i="2"/>
  <c r="L4" i="2" s="1"/>
  <c r="K3" i="2"/>
  <c r="L3" i="2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4" i="1"/>
  <c r="L14" i="1" s="1"/>
  <c r="L15" i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L43" i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9" i="1"/>
  <c r="L59" i="1" s="1"/>
  <c r="K60" i="1"/>
  <c r="L60" i="1" s="1"/>
  <c r="K61" i="1"/>
  <c r="L61" i="1" s="1"/>
  <c r="K62" i="1"/>
  <c r="L62" i="1" s="1"/>
  <c r="K63" i="1"/>
  <c r="L63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9" i="1"/>
  <c r="L99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3" i="1"/>
  <c r="L3" i="1" s="1"/>
</calcChain>
</file>

<file path=xl/sharedStrings.xml><?xml version="1.0" encoding="utf-8"?>
<sst xmlns="http://schemas.openxmlformats.org/spreadsheetml/2006/main" count="1170" uniqueCount="230">
  <si>
    <t xml:space="preserve">REGIÓN </t>
  </si>
  <si>
    <t>CÓDIGO LICITACIÓN</t>
  </si>
  <si>
    <t>TIPO</t>
  </si>
  <si>
    <t>MODELO</t>
  </si>
  <si>
    <t>FOCALIZACIÓN</t>
  </si>
  <si>
    <t>COBERTURA</t>
  </si>
  <si>
    <t>EDAD</t>
  </si>
  <si>
    <t>SEXO</t>
  </si>
  <si>
    <t>COSTO NIÑO MES</t>
  </si>
  <si>
    <t>MONTO ANUAL</t>
  </si>
  <si>
    <t>MONTO PERIODO A LICITAR (AÑOS)</t>
  </si>
  <si>
    <t>PERIODO A LICITAR (AÑOS)</t>
  </si>
  <si>
    <t>PROGRAMAS</t>
  </si>
  <si>
    <t>ALTO HOSPICIO</t>
  </si>
  <si>
    <t>0 a 17 años</t>
  </si>
  <si>
    <t>A</t>
  </si>
  <si>
    <t xml:space="preserve">PRM </t>
  </si>
  <si>
    <t>IQUIQUE</t>
  </si>
  <si>
    <t>DIAGNÓSTICO</t>
  </si>
  <si>
    <t xml:space="preserve">DAM </t>
  </si>
  <si>
    <t>PROVINCIA DE IQUIQUE</t>
  </si>
  <si>
    <t>PPF</t>
  </si>
  <si>
    <t>ANTOFAGASTA</t>
  </si>
  <si>
    <t>MARÍA ELENA</t>
  </si>
  <si>
    <t>TOCOPILLA</t>
  </si>
  <si>
    <t>CALAMA</t>
  </si>
  <si>
    <t>PAS</t>
  </si>
  <si>
    <t xml:space="preserve">PIE </t>
  </si>
  <si>
    <t>SALAMANCA</t>
  </si>
  <si>
    <t>COQUIMBO</t>
  </si>
  <si>
    <t>ILLAPEL</t>
  </si>
  <si>
    <t>OVALLE</t>
  </si>
  <si>
    <t>MONTE PATRIA</t>
  </si>
  <si>
    <t>PROGRAMA</t>
  </si>
  <si>
    <t>COMUNAL </t>
  </si>
  <si>
    <t>0 a 17 Años</t>
  </si>
  <si>
    <t>PROVINCIAL</t>
  </si>
  <si>
    <t>SAN FERNANDO</t>
  </si>
  <si>
    <t>RANCAGUA</t>
  </si>
  <si>
    <t>PERALILLO</t>
  </si>
  <si>
    <t xml:space="preserve">FAE </t>
  </si>
  <si>
    <t xml:space="preserve">PRO </t>
  </si>
  <si>
    <t>NANCAGUA, PLACILLA, CHIMBARONGO, SAN FERNANDO</t>
  </si>
  <si>
    <t>GRANEROS</t>
  </si>
  <si>
    <t>PUERTO MONTT</t>
  </si>
  <si>
    <t>OSORNO</t>
  </si>
  <si>
    <t>PROVINCIA DE OSORNO</t>
  </si>
  <si>
    <t>CASTRO</t>
  </si>
  <si>
    <t>ANCUD</t>
  </si>
  <si>
    <t>COMUNA DE ANCUD</t>
  </si>
  <si>
    <t xml:space="preserve">PAD </t>
  </si>
  <si>
    <t>VALPARAÍSO</t>
  </si>
  <si>
    <t>LA LIGUA</t>
  </si>
  <si>
    <t>VIÑA DEL MAR</t>
  </si>
  <si>
    <t>PROVINCIA MARGA MARGA</t>
  </si>
  <si>
    <t>SAN ANTONIO</t>
  </si>
  <si>
    <t>QUINTERO</t>
  </si>
  <si>
    <t>SAN FELIPE</t>
  </si>
  <si>
    <t>PETORCA</t>
  </si>
  <si>
    <t>QUILLOTA</t>
  </si>
  <si>
    <t>PROVINCIA VALPARAÍSO</t>
  </si>
  <si>
    <t>PROVINCIA QUILLOTA</t>
  </si>
  <si>
    <t>ISLA DE PASCUA</t>
  </si>
  <si>
    <t>0  a 17 años</t>
  </si>
  <si>
    <t>VILLA  ALEMANA</t>
  </si>
  <si>
    <t>12 a 17 años</t>
  </si>
  <si>
    <t>PRM</t>
  </si>
  <si>
    <t>PROVINCIA  VALPARAÍSO</t>
  </si>
  <si>
    <t xml:space="preserve">PROVINCIA VALPARAÍSO </t>
  </si>
  <si>
    <t>PROVINCIA SAN FELIPE Y               LOS ANDES</t>
  </si>
  <si>
    <t>PROVINCIA QUILLOTA  PETORCA</t>
  </si>
  <si>
    <t>RENCA</t>
  </si>
  <si>
    <t>REGIONAL</t>
  </si>
  <si>
    <t>COLINA</t>
  </si>
  <si>
    <t>PEÑALOLEN</t>
  </si>
  <si>
    <t>HUECHURABA</t>
  </si>
  <si>
    <t>QUINTA NORMAL</t>
  </si>
  <si>
    <t>MAIPÚ</t>
  </si>
  <si>
    <t>MAIPU</t>
  </si>
  <si>
    <t>CALERA DE TANGO</t>
  </si>
  <si>
    <t>PROVINCIA DE MAIPO</t>
  </si>
  <si>
    <t>SANTIAGO</t>
  </si>
  <si>
    <t>MELIPILLA</t>
  </si>
  <si>
    <t xml:space="preserve">RECOLETA </t>
  </si>
  <si>
    <t>RECOLETA</t>
  </si>
  <si>
    <t>INDEPENDENCIA</t>
  </si>
  <si>
    <t>BUIN</t>
  </si>
  <si>
    <t>SAN MIGUEL</t>
  </si>
  <si>
    <t>LA GRANJA</t>
  </si>
  <si>
    <t>PEDRO AGUIRRE CERDA</t>
  </si>
  <si>
    <t>LA PINTANA</t>
  </si>
  <si>
    <t>LA CISTERNA</t>
  </si>
  <si>
    <t>PEÑALOLÉN</t>
  </si>
  <si>
    <t>PUENTE ALTO</t>
  </si>
  <si>
    <t>SAN RAMÓN</t>
  </si>
  <si>
    <t>LA FLORIDA</t>
  </si>
  <si>
    <t>CONCHALÍ</t>
  </si>
  <si>
    <t>TALAGANTE</t>
  </si>
  <si>
    <t>EL BOSQUE</t>
  </si>
  <si>
    <t>CONCHALÍ Y HUECHURABA</t>
  </si>
  <si>
    <t>ÑUÑOA</t>
  </si>
  <si>
    <t>PUDAHUEL</t>
  </si>
  <si>
    <t>DAM</t>
  </si>
  <si>
    <t>ARICA</t>
  </si>
  <si>
    <t>SECTOR CENTRO</t>
  </si>
  <si>
    <t>SECTOR SUR</t>
  </si>
  <si>
    <t>SECTOR NORTE</t>
  </si>
  <si>
    <t>PUNTA ARENAS</t>
  </si>
  <si>
    <t>VICTORIA</t>
  </si>
  <si>
    <t>NUEVA IMPERIAL</t>
  </si>
  <si>
    <t>PITRUFQUÉN</t>
  </si>
  <si>
    <t>VILLARRICA</t>
  </si>
  <si>
    <t>DIEGO DE ALMAGRO</t>
  </si>
  <si>
    <t>HUASCO</t>
  </si>
  <si>
    <t>CHAÑARAL</t>
  </si>
  <si>
    <t>VALLENAR</t>
  </si>
  <si>
    <t>PEE</t>
  </si>
  <si>
    <t>COPIAPÓ</t>
  </si>
  <si>
    <t>COYHAIQUE</t>
  </si>
  <si>
    <t xml:space="preserve">SECTOR 3. DE CALLE AMERICA, HACIA PUENTE LA CRUZ HACIA ARRIBA. </t>
  </si>
  <si>
    <t>SECTOR 2. DE CALLE VICTORIA HASTA CALLE AMERICA HASTA PUENTE  LA CRUZ</t>
  </si>
  <si>
    <t>PUERTO AISEN</t>
  </si>
  <si>
    <t>TALCA</t>
  </si>
  <si>
    <t>CURICÓ</t>
  </si>
  <si>
    <t>LINARES</t>
  </si>
  <si>
    <t>CAUQUENES</t>
  </si>
  <si>
    <t>MOLINA</t>
  </si>
  <si>
    <t>LOS ANGELES</t>
  </si>
  <si>
    <t>CORONEL</t>
  </si>
  <si>
    <t>CONCEPCIÓN</t>
  </si>
  <si>
    <t>CHILLÁN</t>
  </si>
  <si>
    <t>TOMÉ</t>
  </si>
  <si>
    <t>PROVINCIA DEL BIO BIO</t>
  </si>
  <si>
    <t>PIE</t>
  </si>
  <si>
    <t>RÍO BUENO</t>
  </si>
  <si>
    <t>LOS LAGOS</t>
  </si>
  <si>
    <t>VALDIVIA</t>
  </si>
  <si>
    <t>10 a 17 años</t>
  </si>
  <si>
    <t>COMUNAS DE LAGO VERDE, AYSÉN, CISNE y GUAITECAS.</t>
  </si>
  <si>
    <t xml:space="preserve">COMUNAS DE AYSÉN; CISNE, GUAITECAS y LAGO VERDE. </t>
  </si>
  <si>
    <t xml:space="preserve">VALPARAÍSO y CASABLANCA </t>
  </si>
  <si>
    <t xml:space="preserve">TALCA y MAULE </t>
  </si>
  <si>
    <t>VILLARRICA, PUCON y CURARREHUE</t>
  </si>
  <si>
    <t>SAN FELIPE y SANTA MARÍA</t>
  </si>
  <si>
    <t>VIÑA DEL MAR NORTE (ACHUPALLAS, GOMEZ CARREÑO y SANTA INÉS)</t>
  </si>
  <si>
    <t>SAN FERNANDO, CHIMBARONGO, PLACILLA y NANCAGUA</t>
  </si>
  <si>
    <t>RANCAGUA, GRANEROS, MOSTAZAL, CODEGUA, MACHALÍ, COLTAUCO, DOÑIHUE, COINCO y OLIVAR</t>
  </si>
  <si>
    <t xml:space="preserve">PROVINCIAL </t>
  </si>
  <si>
    <t xml:space="preserve">DESDE CALLE VICTORIA HACIA EL CENTRO DE COYHAIQUE, MÁS LOCALIDAD DE CERRO CASTILLO y COYHAIQUE RURAL
</t>
  </si>
  <si>
    <t>SANTIAGO y PROVIDENCIA</t>
  </si>
  <si>
    <t>RENCA y CERRO NAVIA</t>
  </si>
  <si>
    <t>SAN MIGUEL y SAN JOAQUÍN</t>
  </si>
  <si>
    <t>MARIA ELENA y SIERRA GORDA</t>
  </si>
  <si>
    <t>CALAMA, SAN PEDRO DE ATACAMA y MARIA ELENA</t>
  </si>
  <si>
    <t xml:space="preserve">ANTOFAGASTA y TALTAL </t>
  </si>
  <si>
    <t>ANTOFAGASTA y MEJILLONES</t>
  </si>
  <si>
    <t>VALPARAÍSO, SECTOR ADUANA y CERROS ALEDAÑOS</t>
  </si>
  <si>
    <t>PERALILLO, PUMANQUE, PALMILLA, MARCHIGÜE y PAREDONES</t>
  </si>
  <si>
    <t>COMUNA CURICÓ SECTOR SUR PONIENTE, COMUNA RAUCO y PROVINCIAL</t>
  </si>
  <si>
    <t>MOLINA y SAGRADA FAMILIA</t>
  </si>
  <si>
    <t xml:space="preserve">LOTA y CORONEL </t>
  </si>
  <si>
    <t>CONCEPCIÓN, SAN PEDRO, FLORIDA y HUALPÉN</t>
  </si>
  <si>
    <t>CHILLÁN, CHILLÁN VIEJO, BULNES, QUILLÓN y RANQUIL</t>
  </si>
  <si>
    <t>PITRUFQUEN, TOLTEN, LONCOCHE, GORBEA y TEODORO SCHMIDT</t>
  </si>
  <si>
    <t>INDEPENDENCIA y CONCHALÍ</t>
  </si>
  <si>
    <t xml:space="preserve">RECOLETA y HUECHURABA </t>
  </si>
  <si>
    <t>BUIN y PAINE</t>
  </si>
  <si>
    <t>LA PINTANA, EL BOSQUE y LA GRANJA</t>
  </si>
  <si>
    <t>PEDRO AGUIRRE CERDA y LO ESPEJO</t>
  </si>
  <si>
    <t>LA PINTANA y LA GRANJA</t>
  </si>
  <si>
    <t>CURICÓ, TENO, ROMERAL</t>
  </si>
  <si>
    <t>COMUNAL</t>
  </si>
  <si>
    <t>LA CISTERNA, SAN MIGUEL y SAN JOAQUIN</t>
  </si>
  <si>
    <t>MACUL, LA FLORIDA y ÑUÑOA</t>
  </si>
  <si>
    <t>CONCHALI, HUECHURABA y QUILICURA</t>
  </si>
  <si>
    <t>ISLA DE MAIPO, EL MONTE, PADRE HURTADO, PEÑAFLOR y TALAGANTE</t>
  </si>
  <si>
    <t>PROVINCIA SAN FELIPE</t>
  </si>
  <si>
    <t>PROVINCIA DE CHILOÉ</t>
  </si>
  <si>
    <t>SAN RAMÓN y LA GRANJA</t>
  </si>
  <si>
    <t>PUENTE ALTO, PIRQUE y SAN JOSÉ DE MAIPO</t>
  </si>
  <si>
    <t>6 a 17 años</t>
  </si>
  <si>
    <t>EL QUISCO</t>
  </si>
  <si>
    <t>COMUNA PREFERENTE</t>
  </si>
  <si>
    <t>CARAHUE</t>
  </si>
  <si>
    <t xml:space="preserve">AVENIDA DEL PASTOR S/N, SECTOR HOGAR PUNTA DE TRALCA </t>
  </si>
  <si>
    <t>TIERRA AMARILLA</t>
  </si>
  <si>
    <t>COQUIMBO - ANDACOLLO</t>
  </si>
  <si>
    <t xml:space="preserve">LINARES, COLBÚN  y YERBAS BUENAS </t>
  </si>
  <si>
    <t xml:space="preserve">LINARES y LONGAVÍ  </t>
  </si>
  <si>
    <t>VICTORIA, TRAIGUÉN CURACAUTÍN LONQUIMAY</t>
  </si>
  <si>
    <t>IMPERIAL, CARAHUE, SAAVEDRA, CHOL CHOL, GALVARINO, LAUTARO y PERQUENCO</t>
  </si>
  <si>
    <t xml:space="preserve">PUERTO MONTT
(SECTOR CENTRO DE PUERTO MONTT)
</t>
  </si>
  <si>
    <t>PUERTO MONTT (SECTOR MIRASOL,  LAGUNITAS Y ALREDEDORES)</t>
  </si>
  <si>
    <t xml:space="preserve">CASTRO, CURACO DE VELEZ, ACHAO, DALCAHUE,  CHONCHI, QUEILEN Y PUQUELDON </t>
  </si>
  <si>
    <t>CASTRO, CURACO DE VELEZ, ACHAO, DALCAHUE,  CHONCHI, QUEILEN Y PUQUELDON</t>
  </si>
  <si>
    <t>CHILE CHICO, COCHRANE</t>
  </si>
  <si>
    <t>LA PINTANA y SAN RAMÓN</t>
  </si>
  <si>
    <t>LO ESPEJO, PAC, LA CISTERNA y SAN MIGUEL</t>
  </si>
  <si>
    <t>EL BOSQUE y SAN BERNARDO</t>
  </si>
  <si>
    <t>ÑUÑOA, MACUL, LA REINA, LAS CONDES, VITACURA y LO BARNECHEA</t>
  </si>
  <si>
    <t>CONCHALI, QUILICURA y RENCA</t>
  </si>
  <si>
    <t>PUDAHUEL, MAIPÚ y CERRILLOS</t>
  </si>
  <si>
    <t>QUINTA NORMAL, CERRO NAVIA y LO PRADO</t>
  </si>
  <si>
    <t>PANGUIPULLI</t>
  </si>
  <si>
    <t>PANGUIPULLI - LANCO (MALALHUE)</t>
  </si>
  <si>
    <t>VALDIVIA, LOS LAGOS y CORRAL</t>
  </si>
  <si>
    <t>RIO BUENO y LAGO RANCO</t>
  </si>
  <si>
    <t>LA LIGUA, PETORCA, CABILDO, PAPUDO y ZAPALLAR</t>
  </si>
  <si>
    <t xml:space="preserve">CERRO BARÓN, LARRAÍN, RODRÍGUEZ, RECREO, LECHEROS, POLANCO, MOLINO Y RODELILLO. </t>
  </si>
  <si>
    <t>CAÑETE</t>
  </si>
  <si>
    <t>GRANEROS, CODEGUA y SAN FRANCISCO DE MOSTAZAL</t>
  </si>
  <si>
    <t>TALCAHUANO</t>
  </si>
  <si>
    <t>TALCAHUANO Y HUALPEN</t>
  </si>
  <si>
    <t>PORVENIR</t>
  </si>
  <si>
    <t xml:space="preserve">QUINTERO </t>
  </si>
  <si>
    <t>PROVINCIA TAMARUGAL</t>
  </si>
  <si>
    <t xml:space="preserve">COMUNAS DE COYHAIQUE y RÍO IBAÑEZ </t>
  </si>
  <si>
    <t>COMUNAS DE CHILE CHICO, COCHRANE, TORTEL y VILLA O’HIGGINS.</t>
  </si>
  <si>
    <t>VIÑA DEL MAR Y VALPARAISO</t>
  </si>
  <si>
    <t>VALPARAISO Y CASABLANCA</t>
  </si>
  <si>
    <t>VALPARAÍSO, SECTOR EL  ALMENDRAL</t>
  </si>
  <si>
    <t>CALLE VICTORIA, ENTRE IGNACIO CARRERA PINTO, CALLE 4 y TROCAL URBANO, SECTOR HOGAR PADRE PIENOVI</t>
  </si>
  <si>
    <t>VIÑA DEL MAR Y CON CON</t>
  </si>
  <si>
    <t>RANCAGUA, MACHALÍ, COLTAUCO, DOÑIHUE, COINCO y OLIVAR</t>
  </si>
  <si>
    <t>RANCAGUA, MACHALÍ, COLTAUCO, DOÑIHUE, COINCO Y OLIVAR</t>
  </si>
  <si>
    <t>PROVINCIA DE ANTOFAGASTA</t>
  </si>
  <si>
    <t>CARAHUE, SAAVEDRA, TOLTEN, TEODORO SCHMIDT</t>
  </si>
  <si>
    <t>ANEXO Nº1 SUSTITUIDO: PLAZAS A LICITAR Y FOCALIZACIÓN TERRITORIAL PROGRAMAS (ABRIL 2018)</t>
  </si>
  <si>
    <t>ANEXO Nº1 SUSTITUIDO: PLAZAS A LICITAR Y FOCALIZACIÓN TERRITORIAL DIAGNÓSTICOS (ABRIL 2018)</t>
  </si>
  <si>
    <t>ANEXO Nº1 SUSTITUIDO: PLAZAS A LICITAR Y FOCALIZACIÓN TERRITORIAL FAMILIAS DE ACOGIDA (ABRIL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</si>
</sst>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6">
    <xf numFmtId="0" fontId="0" fillId="0" borderId="0" xfId="0"/>
    <xf numFmtId="42" fontId="18" fillId="0" borderId="14" xfId="0" applyNumberFormat="1" applyFont="1" applyFill="1" applyBorder="1" applyAlignment="1">
      <alignment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Fill="1"/>
    <xf numFmtId="42" fontId="19" fillId="0" borderId="14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42" fontId="18" fillId="0" borderId="25" xfId="0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42" fontId="18" fillId="0" borderId="11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2" fontId="19" fillId="0" borderId="11" xfId="0" applyNumberFormat="1" applyFont="1" applyFill="1" applyBorder="1" applyAlignment="1">
      <alignment vertical="center"/>
    </xf>
    <xf numFmtId="1" fontId="19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9" fillId="0" borderId="17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0" borderId="2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0" fillId="0" borderId="0" xfId="0" applyAlignment="1">
      <alignment vertical="center"/>
    </xf>
    <xf numFmtId="42" fontId="0" fillId="0" borderId="0" xfId="0" applyNumberFormat="1" applyAlignment="1">
      <alignment vertical="center"/>
    </xf>
    <xf numFmtId="42" fontId="19" fillId="0" borderId="14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42" fontId="27" fillId="0" borderId="11" xfId="0" applyNumberFormat="1" applyFont="1" applyFill="1" applyBorder="1" applyAlignment="1">
      <alignment vertical="center"/>
    </xf>
    <xf numFmtId="42" fontId="19" fillId="0" borderId="11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0" fillId="0" borderId="0" xfId="0" applyFont="1" applyFill="1"/>
    <xf numFmtId="0" fontId="22" fillId="0" borderId="11" xfId="0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4" fillId="0" borderId="0" xfId="0" applyFont="1" applyFill="1" applyAlignment="1"/>
    <xf numFmtId="0" fontId="22" fillId="0" borderId="2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42" fontId="0" fillId="0" borderId="0" xfId="0" applyNumberFormat="1" applyFill="1" applyAlignment="1">
      <alignment vertical="center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33" borderId="3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11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42" fontId="18" fillId="0" borderId="11" xfId="0" applyNumberFormat="1" applyFont="1" applyFill="1" applyBorder="1" applyAlignment="1">
      <alignment horizontal="center" vertical="center"/>
    </xf>
    <xf numFmtId="42" fontId="18" fillId="0" borderId="14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="90" zoomScaleNormal="90" workbookViewId="0">
      <selection sqref="A1:M1"/>
    </sheetView>
  </sheetViews>
  <sheetFormatPr baseColWidth="10" defaultRowHeight="15" x14ac:dyDescent="0.25"/>
  <cols>
    <col min="1" max="1" width="6.7109375" customWidth="1"/>
    <col min="2" max="2" width="10.140625" style="9" customWidth="1"/>
    <col min="3" max="3" width="10.85546875" style="9" customWidth="1"/>
    <col min="4" max="4" width="7.7109375" style="9" customWidth="1"/>
    <col min="5" max="5" width="13.85546875" customWidth="1"/>
    <col min="6" max="6" width="15.42578125" style="26" customWidth="1"/>
    <col min="7" max="9" width="5.85546875" customWidth="1"/>
    <col min="10" max="12" width="12.85546875" customWidth="1"/>
    <col min="13" max="13" width="16.42578125" customWidth="1"/>
    <col min="14" max="14" width="17.5703125" style="48" customWidth="1"/>
    <col min="15" max="15" width="18" customWidth="1"/>
  </cols>
  <sheetData>
    <row r="1" spans="1:13" ht="35.25" customHeight="1" x14ac:dyDescent="0.25">
      <c r="A1" s="99" t="s">
        <v>227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36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182</v>
      </c>
      <c r="F2" s="3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3" t="s">
        <v>11</v>
      </c>
    </row>
    <row r="3" spans="1:13" s="9" customFormat="1" ht="24" x14ac:dyDescent="0.25">
      <c r="A3" s="5">
        <v>1</v>
      </c>
      <c r="B3" s="6">
        <v>4379</v>
      </c>
      <c r="C3" s="6" t="s">
        <v>12</v>
      </c>
      <c r="D3" s="6" t="s">
        <v>16</v>
      </c>
      <c r="E3" s="6" t="s">
        <v>17</v>
      </c>
      <c r="F3" s="6" t="s">
        <v>17</v>
      </c>
      <c r="G3" s="6">
        <v>75</v>
      </c>
      <c r="H3" s="4" t="s">
        <v>14</v>
      </c>
      <c r="I3" s="7" t="s">
        <v>15</v>
      </c>
      <c r="J3" s="1">
        <v>188559.36000000002</v>
      </c>
      <c r="K3" s="1">
        <f>J3*G3*12</f>
        <v>169703424.00000003</v>
      </c>
      <c r="L3" s="1">
        <f>K3*M3</f>
        <v>169703424.00000003</v>
      </c>
      <c r="M3" s="6">
        <v>1</v>
      </c>
    </row>
    <row r="4" spans="1:13" s="9" customFormat="1" ht="24" x14ac:dyDescent="0.25">
      <c r="A4" s="5">
        <v>1</v>
      </c>
      <c r="B4" s="6">
        <v>4380</v>
      </c>
      <c r="C4" s="6" t="s">
        <v>12</v>
      </c>
      <c r="D4" s="6" t="s">
        <v>16</v>
      </c>
      <c r="E4" s="6" t="s">
        <v>13</v>
      </c>
      <c r="F4" s="89" t="s">
        <v>215</v>
      </c>
      <c r="G4" s="6">
        <v>95</v>
      </c>
      <c r="H4" s="4" t="s">
        <v>14</v>
      </c>
      <c r="I4" s="7" t="s">
        <v>15</v>
      </c>
      <c r="J4" s="1">
        <v>188559.36000000002</v>
      </c>
      <c r="K4" s="1">
        <f t="shared" ref="K4:K47" si="0">J4*G4*12</f>
        <v>214957670.40000004</v>
      </c>
      <c r="L4" s="1">
        <f t="shared" ref="L4:L47" si="1">K4*M4</f>
        <v>214957670.40000004</v>
      </c>
      <c r="M4" s="6">
        <v>1</v>
      </c>
    </row>
    <row r="5" spans="1:13" s="9" customFormat="1" ht="24" x14ac:dyDescent="0.25">
      <c r="A5" s="5">
        <v>2</v>
      </c>
      <c r="B5" s="6">
        <v>4381</v>
      </c>
      <c r="C5" s="6" t="s">
        <v>12</v>
      </c>
      <c r="D5" s="6" t="s">
        <v>21</v>
      </c>
      <c r="E5" s="6" t="s">
        <v>22</v>
      </c>
      <c r="F5" s="6" t="s">
        <v>22</v>
      </c>
      <c r="G5" s="6">
        <v>108</v>
      </c>
      <c r="H5" s="4" t="s">
        <v>14</v>
      </c>
      <c r="I5" s="7" t="s">
        <v>15</v>
      </c>
      <c r="J5" s="1">
        <v>91238.399999999994</v>
      </c>
      <c r="K5" s="1">
        <f t="shared" si="0"/>
        <v>118244966.39999999</v>
      </c>
      <c r="L5" s="1">
        <f t="shared" si="1"/>
        <v>177367449.59999999</v>
      </c>
      <c r="M5" s="6">
        <v>1.5</v>
      </c>
    </row>
    <row r="6" spans="1:13" s="9" customFormat="1" ht="24" x14ac:dyDescent="0.25">
      <c r="A6" s="5">
        <v>2</v>
      </c>
      <c r="B6" s="6">
        <v>4382</v>
      </c>
      <c r="C6" s="6" t="s">
        <v>12</v>
      </c>
      <c r="D6" s="6" t="s">
        <v>21</v>
      </c>
      <c r="E6" s="6" t="s">
        <v>23</v>
      </c>
      <c r="F6" s="6" t="s">
        <v>152</v>
      </c>
      <c r="G6" s="6">
        <v>80</v>
      </c>
      <c r="H6" s="4" t="s">
        <v>14</v>
      </c>
      <c r="I6" s="7" t="s">
        <v>15</v>
      </c>
      <c r="J6" s="1">
        <v>91238.399999999994</v>
      </c>
      <c r="K6" s="1">
        <f t="shared" si="0"/>
        <v>87588864</v>
      </c>
      <c r="L6" s="1">
        <f t="shared" si="1"/>
        <v>218972160</v>
      </c>
      <c r="M6" s="6">
        <v>2.5</v>
      </c>
    </row>
    <row r="7" spans="1:13" s="9" customFormat="1" ht="24" x14ac:dyDescent="0.25">
      <c r="A7" s="5">
        <v>2</v>
      </c>
      <c r="B7" s="6">
        <v>4383</v>
      </c>
      <c r="C7" s="6" t="s">
        <v>12</v>
      </c>
      <c r="D7" s="6" t="s">
        <v>21</v>
      </c>
      <c r="E7" s="6" t="s">
        <v>24</v>
      </c>
      <c r="F7" s="6" t="s">
        <v>24</v>
      </c>
      <c r="G7" s="6">
        <v>80</v>
      </c>
      <c r="H7" s="4" t="s">
        <v>14</v>
      </c>
      <c r="I7" s="7" t="s">
        <v>15</v>
      </c>
      <c r="J7" s="1">
        <v>91238.399999999994</v>
      </c>
      <c r="K7" s="1">
        <f t="shared" si="0"/>
        <v>87588864</v>
      </c>
      <c r="L7" s="1">
        <f t="shared" si="1"/>
        <v>218972160</v>
      </c>
      <c r="M7" s="6">
        <v>2.5</v>
      </c>
    </row>
    <row r="8" spans="1:13" s="9" customFormat="1" ht="24" x14ac:dyDescent="0.25">
      <c r="A8" s="5">
        <v>2</v>
      </c>
      <c r="B8" s="6">
        <v>4384</v>
      </c>
      <c r="C8" s="6" t="s">
        <v>12</v>
      </c>
      <c r="D8" s="6" t="s">
        <v>16</v>
      </c>
      <c r="E8" s="54" t="s">
        <v>22</v>
      </c>
      <c r="F8" s="54" t="s">
        <v>225</v>
      </c>
      <c r="G8" s="6">
        <v>75</v>
      </c>
      <c r="H8" s="4" t="s">
        <v>14</v>
      </c>
      <c r="I8" s="7" t="s">
        <v>15</v>
      </c>
      <c r="J8" s="1">
        <v>188559.36000000002</v>
      </c>
      <c r="K8" s="1">
        <f t="shared" si="0"/>
        <v>169703424.00000003</v>
      </c>
      <c r="L8" s="1">
        <f t="shared" si="1"/>
        <v>169703424.00000003</v>
      </c>
      <c r="M8" s="6">
        <v>1</v>
      </c>
    </row>
    <row r="9" spans="1:13" s="9" customFormat="1" ht="48" x14ac:dyDescent="0.25">
      <c r="A9" s="5">
        <v>2</v>
      </c>
      <c r="B9" s="6">
        <v>4385</v>
      </c>
      <c r="C9" s="6" t="s">
        <v>12</v>
      </c>
      <c r="D9" s="6" t="s">
        <v>16</v>
      </c>
      <c r="E9" s="6" t="s">
        <v>25</v>
      </c>
      <c r="F9" s="6" t="s">
        <v>153</v>
      </c>
      <c r="G9" s="6">
        <v>100</v>
      </c>
      <c r="H9" s="4" t="s">
        <v>14</v>
      </c>
      <c r="I9" s="7" t="s">
        <v>15</v>
      </c>
      <c r="J9" s="1">
        <v>188559.36000000002</v>
      </c>
      <c r="K9" s="1">
        <f t="shared" si="0"/>
        <v>226271232</v>
      </c>
      <c r="L9" s="1">
        <f t="shared" si="1"/>
        <v>226271232</v>
      </c>
      <c r="M9" s="6">
        <v>1</v>
      </c>
    </row>
    <row r="10" spans="1:13" s="9" customFormat="1" ht="36" x14ac:dyDescent="0.25">
      <c r="A10" s="5">
        <v>2</v>
      </c>
      <c r="B10" s="6">
        <v>4386</v>
      </c>
      <c r="C10" s="6" t="s">
        <v>12</v>
      </c>
      <c r="D10" s="6" t="s">
        <v>26</v>
      </c>
      <c r="E10" s="6" t="s">
        <v>22</v>
      </c>
      <c r="F10" s="6" t="s">
        <v>154</v>
      </c>
      <c r="G10" s="6">
        <v>50</v>
      </c>
      <c r="H10" s="4" t="s">
        <v>137</v>
      </c>
      <c r="I10" s="7" t="s">
        <v>15</v>
      </c>
      <c r="J10" s="1">
        <v>188559.36000000002</v>
      </c>
      <c r="K10" s="1">
        <f t="shared" si="0"/>
        <v>113135616</v>
      </c>
      <c r="L10" s="1">
        <f t="shared" si="1"/>
        <v>226271232</v>
      </c>
      <c r="M10" s="6">
        <v>2</v>
      </c>
    </row>
    <row r="11" spans="1:13" s="9" customFormat="1" ht="24" x14ac:dyDescent="0.25">
      <c r="A11" s="5">
        <v>2</v>
      </c>
      <c r="B11" s="6">
        <v>4387</v>
      </c>
      <c r="C11" s="6" t="s">
        <v>12</v>
      </c>
      <c r="D11" s="6" t="s">
        <v>16</v>
      </c>
      <c r="E11" s="6" t="s">
        <v>22</v>
      </c>
      <c r="F11" s="6" t="s">
        <v>155</v>
      </c>
      <c r="G11" s="6">
        <v>61</v>
      </c>
      <c r="H11" s="4" t="s">
        <v>14</v>
      </c>
      <c r="I11" s="7" t="s">
        <v>15</v>
      </c>
      <c r="J11" s="1">
        <v>188559.36000000002</v>
      </c>
      <c r="K11" s="1">
        <f t="shared" si="0"/>
        <v>138025451.52000001</v>
      </c>
      <c r="L11" s="1">
        <f t="shared" si="1"/>
        <v>207038177.28000003</v>
      </c>
      <c r="M11" s="6">
        <v>1.5</v>
      </c>
    </row>
    <row r="12" spans="1:13" s="9" customFormat="1" ht="23.25" customHeight="1" x14ac:dyDescent="0.25">
      <c r="A12" s="5">
        <v>2</v>
      </c>
      <c r="B12" s="79">
        <v>4388</v>
      </c>
      <c r="C12" s="79" t="s">
        <v>12</v>
      </c>
      <c r="D12" s="79" t="s">
        <v>21</v>
      </c>
      <c r="E12" s="8" t="s">
        <v>22</v>
      </c>
      <c r="F12" s="8" t="s">
        <v>22</v>
      </c>
      <c r="G12" s="79">
        <v>80</v>
      </c>
      <c r="H12" s="81" t="s">
        <v>14</v>
      </c>
      <c r="I12" s="7" t="s">
        <v>15</v>
      </c>
      <c r="J12" s="1">
        <v>91238.399999999994</v>
      </c>
      <c r="K12" s="1">
        <f>J12*G12*12</f>
        <v>87588864</v>
      </c>
      <c r="L12" s="1">
        <f>K12*M12</f>
        <v>218972160</v>
      </c>
      <c r="M12" s="79">
        <v>2.5</v>
      </c>
    </row>
    <row r="13" spans="1:13" s="9" customFormat="1" ht="23.25" customHeight="1" x14ac:dyDescent="0.25">
      <c r="A13" s="5">
        <v>2</v>
      </c>
      <c r="B13" s="79">
        <v>4389</v>
      </c>
      <c r="C13" s="79" t="s">
        <v>12</v>
      </c>
      <c r="D13" s="79" t="s">
        <v>21</v>
      </c>
      <c r="E13" s="8" t="s">
        <v>25</v>
      </c>
      <c r="F13" s="8" t="s">
        <v>25</v>
      </c>
      <c r="G13" s="79">
        <v>80</v>
      </c>
      <c r="H13" s="81" t="s">
        <v>14</v>
      </c>
      <c r="I13" s="7" t="s">
        <v>15</v>
      </c>
      <c r="J13" s="1">
        <v>91238.399999999994</v>
      </c>
      <c r="K13" s="1">
        <f>J13*G13*12</f>
        <v>87588864</v>
      </c>
      <c r="L13" s="1">
        <f>K13*M13</f>
        <v>218972160</v>
      </c>
      <c r="M13" s="79">
        <v>2.5</v>
      </c>
    </row>
    <row r="14" spans="1:13" s="9" customFormat="1" ht="24" x14ac:dyDescent="0.25">
      <c r="A14" s="5">
        <v>3</v>
      </c>
      <c r="B14" s="6">
        <v>4390</v>
      </c>
      <c r="C14" s="6" t="s">
        <v>12</v>
      </c>
      <c r="D14" s="6" t="s">
        <v>21</v>
      </c>
      <c r="E14" s="6" t="s">
        <v>112</v>
      </c>
      <c r="F14" s="54" t="s">
        <v>34</v>
      </c>
      <c r="G14" s="6">
        <v>90</v>
      </c>
      <c r="H14" s="4" t="s">
        <v>14</v>
      </c>
      <c r="I14" s="7" t="s">
        <v>15</v>
      </c>
      <c r="J14" s="1">
        <v>81259.199999999997</v>
      </c>
      <c r="K14" s="1">
        <f t="shared" si="0"/>
        <v>87759936</v>
      </c>
      <c r="L14" s="1">
        <f t="shared" si="1"/>
        <v>219399840</v>
      </c>
      <c r="M14" s="6">
        <v>2.5</v>
      </c>
    </row>
    <row r="15" spans="1:13" s="9" customFormat="1" ht="24" x14ac:dyDescent="0.25">
      <c r="A15" s="5">
        <v>3</v>
      </c>
      <c r="B15" s="6">
        <v>4391</v>
      </c>
      <c r="C15" s="6" t="s">
        <v>12</v>
      </c>
      <c r="D15" s="6" t="s">
        <v>21</v>
      </c>
      <c r="E15" s="6" t="s">
        <v>113</v>
      </c>
      <c r="F15" s="54" t="s">
        <v>34</v>
      </c>
      <c r="G15" s="6">
        <v>80</v>
      </c>
      <c r="H15" s="4" t="s">
        <v>14</v>
      </c>
      <c r="I15" s="7" t="s">
        <v>15</v>
      </c>
      <c r="J15" s="1">
        <v>81259.199999999997</v>
      </c>
      <c r="K15" s="1">
        <f>J15*G15*12</f>
        <v>78008832</v>
      </c>
      <c r="L15" s="1">
        <f t="shared" si="1"/>
        <v>234026496</v>
      </c>
      <c r="M15" s="6">
        <v>3</v>
      </c>
    </row>
    <row r="16" spans="1:13" s="9" customFormat="1" ht="24" x14ac:dyDescent="0.25">
      <c r="A16" s="5">
        <v>3</v>
      </c>
      <c r="B16" s="6">
        <v>4392</v>
      </c>
      <c r="C16" s="6" t="s">
        <v>12</v>
      </c>
      <c r="D16" s="6" t="s">
        <v>27</v>
      </c>
      <c r="E16" s="6" t="s">
        <v>114</v>
      </c>
      <c r="F16" s="18" t="s">
        <v>36</v>
      </c>
      <c r="G16" s="6">
        <v>38</v>
      </c>
      <c r="H16" s="4" t="s">
        <v>14</v>
      </c>
      <c r="I16" s="7" t="s">
        <v>15</v>
      </c>
      <c r="J16" s="1">
        <v>167935.68</v>
      </c>
      <c r="K16" s="1">
        <f t="shared" si="0"/>
        <v>76578670.079999998</v>
      </c>
      <c r="L16" s="1">
        <f t="shared" si="1"/>
        <v>229736010.24000001</v>
      </c>
      <c r="M16" s="6">
        <v>3</v>
      </c>
    </row>
    <row r="17" spans="1:14" s="9" customFormat="1" ht="24" x14ac:dyDescent="0.25">
      <c r="A17" s="5">
        <v>3</v>
      </c>
      <c r="B17" s="6">
        <v>4393</v>
      </c>
      <c r="C17" s="6" t="s">
        <v>12</v>
      </c>
      <c r="D17" s="6" t="s">
        <v>16</v>
      </c>
      <c r="E17" s="8" t="s">
        <v>115</v>
      </c>
      <c r="F17" s="18" t="s">
        <v>36</v>
      </c>
      <c r="G17" s="6">
        <v>75</v>
      </c>
      <c r="H17" s="4" t="s">
        <v>14</v>
      </c>
      <c r="I17" s="7" t="s">
        <v>15</v>
      </c>
      <c r="J17" s="1">
        <v>167935.68</v>
      </c>
      <c r="K17" s="1">
        <f t="shared" si="0"/>
        <v>151142112</v>
      </c>
      <c r="L17" s="1">
        <f t="shared" si="1"/>
        <v>226713168</v>
      </c>
      <c r="M17" s="6">
        <v>1.5</v>
      </c>
    </row>
    <row r="18" spans="1:14" s="9" customFormat="1" ht="24" x14ac:dyDescent="0.25">
      <c r="A18" s="5">
        <v>3</v>
      </c>
      <c r="B18" s="6">
        <v>4394</v>
      </c>
      <c r="C18" s="6" t="s">
        <v>12</v>
      </c>
      <c r="D18" s="6" t="s">
        <v>16</v>
      </c>
      <c r="E18" s="8" t="s">
        <v>115</v>
      </c>
      <c r="F18" s="18" t="s">
        <v>36</v>
      </c>
      <c r="G18" s="6">
        <v>75</v>
      </c>
      <c r="H18" s="4" t="s">
        <v>14</v>
      </c>
      <c r="I18" s="7" t="s">
        <v>15</v>
      </c>
      <c r="J18" s="1">
        <v>167935.68</v>
      </c>
      <c r="K18" s="1">
        <f t="shared" si="0"/>
        <v>151142112</v>
      </c>
      <c r="L18" s="1">
        <f t="shared" si="1"/>
        <v>226713168</v>
      </c>
      <c r="M18" s="6">
        <v>1.5</v>
      </c>
    </row>
    <row r="19" spans="1:14" s="9" customFormat="1" ht="24" x14ac:dyDescent="0.25">
      <c r="A19" s="5">
        <v>3</v>
      </c>
      <c r="B19" s="6">
        <v>4395</v>
      </c>
      <c r="C19" s="6" t="s">
        <v>12</v>
      </c>
      <c r="D19" s="6" t="s">
        <v>116</v>
      </c>
      <c r="E19" s="8" t="s">
        <v>117</v>
      </c>
      <c r="F19" s="6" t="s">
        <v>72</v>
      </c>
      <c r="G19" s="6">
        <v>46</v>
      </c>
      <c r="H19" s="4" t="s">
        <v>14</v>
      </c>
      <c r="I19" s="7" t="s">
        <v>15</v>
      </c>
      <c r="J19" s="1">
        <v>270864</v>
      </c>
      <c r="K19" s="1">
        <f t="shared" si="0"/>
        <v>149516928</v>
      </c>
      <c r="L19" s="1">
        <f t="shared" si="1"/>
        <v>224275392</v>
      </c>
      <c r="M19" s="6">
        <v>1.5</v>
      </c>
    </row>
    <row r="20" spans="1:14" s="9" customFormat="1" ht="24" x14ac:dyDescent="0.25">
      <c r="A20" s="5">
        <v>3</v>
      </c>
      <c r="B20" s="6">
        <v>4396</v>
      </c>
      <c r="C20" s="6" t="s">
        <v>12</v>
      </c>
      <c r="D20" s="6" t="s">
        <v>21</v>
      </c>
      <c r="E20" s="6" t="s">
        <v>117</v>
      </c>
      <c r="F20" s="54" t="s">
        <v>34</v>
      </c>
      <c r="G20" s="6">
        <v>90</v>
      </c>
      <c r="H20" s="4" t="s">
        <v>14</v>
      </c>
      <c r="I20" s="7" t="s">
        <v>15</v>
      </c>
      <c r="J20" s="1">
        <v>81259.199999999997</v>
      </c>
      <c r="K20" s="1">
        <f t="shared" si="0"/>
        <v>87759936</v>
      </c>
      <c r="L20" s="1">
        <f t="shared" si="1"/>
        <v>219399840</v>
      </c>
      <c r="M20" s="6">
        <v>2.5</v>
      </c>
    </row>
    <row r="21" spans="1:14" s="9" customFormat="1" ht="24" x14ac:dyDescent="0.25">
      <c r="A21" s="5">
        <v>3</v>
      </c>
      <c r="B21" s="6">
        <v>4397</v>
      </c>
      <c r="C21" s="6" t="s">
        <v>12</v>
      </c>
      <c r="D21" s="6" t="s">
        <v>21</v>
      </c>
      <c r="E21" s="6" t="s">
        <v>117</v>
      </c>
      <c r="F21" s="54" t="s">
        <v>34</v>
      </c>
      <c r="G21" s="6">
        <v>100</v>
      </c>
      <c r="H21" s="4" t="s">
        <v>14</v>
      </c>
      <c r="I21" s="7" t="s">
        <v>15</v>
      </c>
      <c r="J21" s="1">
        <v>81259.199999999997</v>
      </c>
      <c r="K21" s="1">
        <f t="shared" si="0"/>
        <v>97511040</v>
      </c>
      <c r="L21" s="1">
        <f t="shared" si="1"/>
        <v>195022080</v>
      </c>
      <c r="M21" s="6">
        <v>2</v>
      </c>
    </row>
    <row r="22" spans="1:14" s="9" customFormat="1" ht="24" x14ac:dyDescent="0.25">
      <c r="A22" s="5">
        <v>3</v>
      </c>
      <c r="B22" s="6">
        <v>4398</v>
      </c>
      <c r="C22" s="6" t="s">
        <v>12</v>
      </c>
      <c r="D22" s="6" t="s">
        <v>21</v>
      </c>
      <c r="E22" s="6" t="s">
        <v>117</v>
      </c>
      <c r="F22" s="54" t="s">
        <v>34</v>
      </c>
      <c r="G22" s="6">
        <v>100</v>
      </c>
      <c r="H22" s="4" t="s">
        <v>14</v>
      </c>
      <c r="I22" s="7" t="s">
        <v>15</v>
      </c>
      <c r="J22" s="1">
        <v>81259.199999999997</v>
      </c>
      <c r="K22" s="1">
        <f t="shared" si="0"/>
        <v>97511040</v>
      </c>
      <c r="L22" s="1">
        <f t="shared" si="1"/>
        <v>195022080</v>
      </c>
      <c r="M22" s="6">
        <v>2</v>
      </c>
    </row>
    <row r="23" spans="1:14" s="9" customFormat="1" ht="24" x14ac:dyDescent="0.25">
      <c r="A23" s="5">
        <v>3</v>
      </c>
      <c r="B23" s="6">
        <v>4399</v>
      </c>
      <c r="C23" s="6" t="s">
        <v>12</v>
      </c>
      <c r="D23" s="6" t="s">
        <v>16</v>
      </c>
      <c r="E23" s="6" t="s">
        <v>117</v>
      </c>
      <c r="F23" s="18" t="s">
        <v>36</v>
      </c>
      <c r="G23" s="6">
        <v>80</v>
      </c>
      <c r="H23" s="4" t="s">
        <v>14</v>
      </c>
      <c r="I23" s="7" t="s">
        <v>15</v>
      </c>
      <c r="J23" s="1">
        <v>167935.68</v>
      </c>
      <c r="K23" s="1">
        <f t="shared" si="0"/>
        <v>161218252.79999998</v>
      </c>
      <c r="L23" s="1">
        <f t="shared" si="1"/>
        <v>161218252.79999998</v>
      </c>
      <c r="M23" s="6">
        <v>1</v>
      </c>
    </row>
    <row r="24" spans="1:14" s="9" customFormat="1" ht="24" x14ac:dyDescent="0.25">
      <c r="A24" s="5">
        <v>3</v>
      </c>
      <c r="B24" s="6">
        <v>4400</v>
      </c>
      <c r="C24" s="6" t="s">
        <v>12</v>
      </c>
      <c r="D24" s="6" t="s">
        <v>16</v>
      </c>
      <c r="E24" s="6" t="s">
        <v>117</v>
      </c>
      <c r="F24" s="18" t="s">
        <v>36</v>
      </c>
      <c r="G24" s="6">
        <v>95</v>
      </c>
      <c r="H24" s="4" t="s">
        <v>14</v>
      </c>
      <c r="I24" s="7" t="s">
        <v>15</v>
      </c>
      <c r="J24" s="1">
        <v>167935.68</v>
      </c>
      <c r="K24" s="1">
        <f t="shared" si="0"/>
        <v>191446675.19999999</v>
      </c>
      <c r="L24" s="1">
        <f t="shared" si="1"/>
        <v>191446675.19999999</v>
      </c>
      <c r="M24" s="6">
        <v>1</v>
      </c>
    </row>
    <row r="25" spans="1:14" s="9" customFormat="1" ht="24" x14ac:dyDescent="0.25">
      <c r="A25" s="5">
        <v>3</v>
      </c>
      <c r="B25" s="6">
        <v>4401</v>
      </c>
      <c r="C25" s="6" t="s">
        <v>12</v>
      </c>
      <c r="D25" s="6" t="s">
        <v>16</v>
      </c>
      <c r="E25" s="6" t="s">
        <v>117</v>
      </c>
      <c r="F25" s="18" t="s">
        <v>36</v>
      </c>
      <c r="G25" s="6">
        <v>90</v>
      </c>
      <c r="H25" s="4" t="s">
        <v>14</v>
      </c>
      <c r="I25" s="7" t="s">
        <v>15</v>
      </c>
      <c r="J25" s="1">
        <v>167935.68</v>
      </c>
      <c r="K25" s="1">
        <f t="shared" si="0"/>
        <v>181370534.39999998</v>
      </c>
      <c r="L25" s="1">
        <f t="shared" si="1"/>
        <v>181370534.39999998</v>
      </c>
      <c r="M25" s="6">
        <v>1</v>
      </c>
    </row>
    <row r="26" spans="1:14" s="9" customFormat="1" ht="24" x14ac:dyDescent="0.25">
      <c r="A26" s="5">
        <v>3</v>
      </c>
      <c r="B26" s="6">
        <v>4402</v>
      </c>
      <c r="C26" s="6" t="s">
        <v>12</v>
      </c>
      <c r="D26" s="6" t="s">
        <v>27</v>
      </c>
      <c r="E26" s="6" t="s">
        <v>117</v>
      </c>
      <c r="F26" s="18" t="s">
        <v>36</v>
      </c>
      <c r="G26" s="6">
        <v>64</v>
      </c>
      <c r="H26" s="4" t="s">
        <v>14</v>
      </c>
      <c r="I26" s="7" t="s">
        <v>15</v>
      </c>
      <c r="J26" s="1">
        <v>167935.68</v>
      </c>
      <c r="K26" s="1">
        <f t="shared" si="0"/>
        <v>128974602.23999999</v>
      </c>
      <c r="L26" s="1">
        <f t="shared" si="1"/>
        <v>193461903.35999998</v>
      </c>
      <c r="M26" s="6">
        <v>1.5</v>
      </c>
    </row>
    <row r="27" spans="1:14" s="9" customFormat="1" ht="24" x14ac:dyDescent="0.25">
      <c r="A27" s="5">
        <v>3</v>
      </c>
      <c r="B27" s="6">
        <v>4403</v>
      </c>
      <c r="C27" s="6" t="s">
        <v>12</v>
      </c>
      <c r="D27" s="6" t="s">
        <v>27</v>
      </c>
      <c r="E27" s="6" t="s">
        <v>117</v>
      </c>
      <c r="F27" s="54" t="s">
        <v>34</v>
      </c>
      <c r="G27" s="6">
        <v>64</v>
      </c>
      <c r="H27" s="4" t="s">
        <v>14</v>
      </c>
      <c r="I27" s="7" t="s">
        <v>15</v>
      </c>
      <c r="J27" s="1">
        <v>167935.68</v>
      </c>
      <c r="K27" s="1">
        <f t="shared" si="0"/>
        <v>128974602.23999999</v>
      </c>
      <c r="L27" s="1">
        <f t="shared" si="1"/>
        <v>193461903.35999998</v>
      </c>
      <c r="M27" s="6">
        <v>1.5</v>
      </c>
    </row>
    <row r="28" spans="1:14" s="9" customFormat="1" ht="37.5" customHeight="1" x14ac:dyDescent="0.25">
      <c r="A28" s="5">
        <v>3</v>
      </c>
      <c r="B28" s="6">
        <v>4404</v>
      </c>
      <c r="C28" s="6" t="s">
        <v>12</v>
      </c>
      <c r="D28" s="6" t="s">
        <v>66</v>
      </c>
      <c r="E28" s="6" t="s">
        <v>114</v>
      </c>
      <c r="F28" s="54" t="s">
        <v>36</v>
      </c>
      <c r="G28" s="6">
        <v>75</v>
      </c>
      <c r="H28" s="4" t="s">
        <v>14</v>
      </c>
      <c r="I28" s="7" t="s">
        <v>15</v>
      </c>
      <c r="J28" s="1">
        <v>167935.68</v>
      </c>
      <c r="K28" s="1">
        <f t="shared" si="0"/>
        <v>151142112</v>
      </c>
      <c r="L28" s="1">
        <f t="shared" si="1"/>
        <v>226713168</v>
      </c>
      <c r="M28" s="6">
        <v>1.5</v>
      </c>
    </row>
    <row r="29" spans="1:14" s="9" customFormat="1" ht="42" customHeight="1" x14ac:dyDescent="0.25">
      <c r="A29" s="5">
        <v>3</v>
      </c>
      <c r="B29" s="6">
        <v>4405</v>
      </c>
      <c r="C29" s="6" t="s">
        <v>12</v>
      </c>
      <c r="D29" s="6" t="s">
        <v>21</v>
      </c>
      <c r="E29" s="6" t="s">
        <v>185</v>
      </c>
      <c r="F29" s="54" t="s">
        <v>34</v>
      </c>
      <c r="G29" s="6">
        <v>80</v>
      </c>
      <c r="H29" s="4" t="s">
        <v>14</v>
      </c>
      <c r="I29" s="7" t="s">
        <v>15</v>
      </c>
      <c r="J29" s="1">
        <v>81259.199999999997</v>
      </c>
      <c r="K29" s="1">
        <f t="shared" si="0"/>
        <v>78008832</v>
      </c>
      <c r="L29" s="1">
        <f t="shared" si="1"/>
        <v>234026496</v>
      </c>
      <c r="M29" s="6">
        <v>3</v>
      </c>
    </row>
    <row r="30" spans="1:14" s="9" customFormat="1" ht="174" customHeight="1" x14ac:dyDescent="0.25">
      <c r="A30" s="5">
        <v>4</v>
      </c>
      <c r="B30" s="6">
        <v>4406</v>
      </c>
      <c r="C30" s="6" t="s">
        <v>12</v>
      </c>
      <c r="D30" s="6" t="s">
        <v>21</v>
      </c>
      <c r="E30" s="6" t="s">
        <v>28</v>
      </c>
      <c r="F30" s="6" t="s">
        <v>28</v>
      </c>
      <c r="G30" s="6">
        <v>80</v>
      </c>
      <c r="H30" s="4" t="s">
        <v>14</v>
      </c>
      <c r="I30" s="7" t="s">
        <v>15</v>
      </c>
      <c r="J30" s="1">
        <v>81259.199999999997</v>
      </c>
      <c r="K30" s="1">
        <f t="shared" si="0"/>
        <v>78008832</v>
      </c>
      <c r="L30" s="1">
        <f t="shared" si="1"/>
        <v>234026496</v>
      </c>
      <c r="M30" s="6">
        <v>3</v>
      </c>
      <c r="N30" s="57"/>
    </row>
    <row r="31" spans="1:14" s="9" customFormat="1" ht="24" x14ac:dyDescent="0.25">
      <c r="A31" s="5">
        <v>4</v>
      </c>
      <c r="B31" s="6">
        <v>4407</v>
      </c>
      <c r="C31" s="6" t="s">
        <v>12</v>
      </c>
      <c r="D31" s="6" t="s">
        <v>16</v>
      </c>
      <c r="E31" s="6" t="s">
        <v>30</v>
      </c>
      <c r="F31" s="6" t="s">
        <v>30</v>
      </c>
      <c r="G31" s="6">
        <v>75</v>
      </c>
      <c r="H31" s="4" t="s">
        <v>14</v>
      </c>
      <c r="I31" s="7" t="s">
        <v>15</v>
      </c>
      <c r="J31" s="1">
        <v>188559.36000000002</v>
      </c>
      <c r="K31" s="1">
        <f t="shared" si="0"/>
        <v>169703424.00000003</v>
      </c>
      <c r="L31" s="1">
        <f t="shared" si="1"/>
        <v>169703424.00000003</v>
      </c>
      <c r="M31" s="6">
        <v>1</v>
      </c>
      <c r="N31" s="57"/>
    </row>
    <row r="32" spans="1:14" s="9" customFormat="1" ht="108" customHeight="1" x14ac:dyDescent="0.25">
      <c r="A32" s="5">
        <v>4</v>
      </c>
      <c r="B32" s="6">
        <v>4408</v>
      </c>
      <c r="C32" s="6" t="s">
        <v>12</v>
      </c>
      <c r="D32" s="6" t="s">
        <v>16</v>
      </c>
      <c r="E32" s="6" t="s">
        <v>31</v>
      </c>
      <c r="F32" s="6" t="s">
        <v>31</v>
      </c>
      <c r="G32" s="6">
        <v>100</v>
      </c>
      <c r="H32" s="4" t="s">
        <v>14</v>
      </c>
      <c r="I32" s="7" t="s">
        <v>15</v>
      </c>
      <c r="J32" s="1">
        <v>167935.68</v>
      </c>
      <c r="K32" s="1">
        <f t="shared" si="0"/>
        <v>201522816</v>
      </c>
      <c r="L32" s="1">
        <f t="shared" si="1"/>
        <v>201522816</v>
      </c>
      <c r="M32" s="6">
        <v>1</v>
      </c>
      <c r="N32" s="57"/>
    </row>
    <row r="33" spans="1:14" s="58" customFormat="1" ht="184.5" customHeight="1" x14ac:dyDescent="0.25">
      <c r="A33" s="5">
        <v>4</v>
      </c>
      <c r="B33" s="6">
        <v>4409</v>
      </c>
      <c r="C33" s="6" t="s">
        <v>12</v>
      </c>
      <c r="D33" s="6" t="s">
        <v>21</v>
      </c>
      <c r="E33" s="11" t="s">
        <v>32</v>
      </c>
      <c r="F33" s="54" t="s">
        <v>32</v>
      </c>
      <c r="G33" s="12">
        <v>60</v>
      </c>
      <c r="H33" s="4" t="s">
        <v>14</v>
      </c>
      <c r="I33" s="7" t="s">
        <v>15</v>
      </c>
      <c r="J33" s="1">
        <v>81259.199999999997</v>
      </c>
      <c r="K33" s="1">
        <f t="shared" si="0"/>
        <v>58506624</v>
      </c>
      <c r="L33" s="1">
        <f t="shared" si="1"/>
        <v>175519872</v>
      </c>
      <c r="M33" s="6">
        <v>3</v>
      </c>
      <c r="N33" s="57"/>
    </row>
    <row r="34" spans="1:14" s="9" customFormat="1" ht="96" customHeight="1" x14ac:dyDescent="0.25">
      <c r="A34" s="54">
        <v>4</v>
      </c>
      <c r="B34" s="6">
        <v>4410</v>
      </c>
      <c r="C34" s="54" t="s">
        <v>33</v>
      </c>
      <c r="D34" s="11" t="s">
        <v>21</v>
      </c>
      <c r="E34" s="11" t="s">
        <v>31</v>
      </c>
      <c r="F34" s="54" t="s">
        <v>34</v>
      </c>
      <c r="G34" s="12">
        <v>90</v>
      </c>
      <c r="H34" s="54" t="s">
        <v>35</v>
      </c>
      <c r="I34" s="54" t="s">
        <v>15</v>
      </c>
      <c r="J34" s="1">
        <v>81259.199999999997</v>
      </c>
      <c r="K34" s="1">
        <f t="shared" si="0"/>
        <v>87759936</v>
      </c>
      <c r="L34" s="1">
        <f t="shared" si="1"/>
        <v>219399840</v>
      </c>
      <c r="M34" s="11">
        <v>2.5</v>
      </c>
      <c r="N34" s="56"/>
    </row>
    <row r="35" spans="1:14" s="44" customFormat="1" ht="24" x14ac:dyDescent="0.25">
      <c r="A35" s="23">
        <v>5</v>
      </c>
      <c r="B35" s="6">
        <v>4411</v>
      </c>
      <c r="C35" s="54" t="s">
        <v>12</v>
      </c>
      <c r="D35" s="54" t="s">
        <v>50</v>
      </c>
      <c r="E35" s="54" t="s">
        <v>51</v>
      </c>
      <c r="F35" s="54" t="s">
        <v>140</v>
      </c>
      <c r="G35" s="54">
        <v>25</v>
      </c>
      <c r="H35" s="4" t="s">
        <v>14</v>
      </c>
      <c r="I35" s="25" t="s">
        <v>15</v>
      </c>
      <c r="J35" s="10">
        <v>139946.40000000002</v>
      </c>
      <c r="K35" s="10">
        <f t="shared" si="0"/>
        <v>41983920.000000007</v>
      </c>
      <c r="L35" s="10">
        <f t="shared" si="1"/>
        <v>125951760.00000003</v>
      </c>
      <c r="M35" s="54">
        <v>3</v>
      </c>
    </row>
    <row r="36" spans="1:14" s="44" customFormat="1" ht="48" x14ac:dyDescent="0.25">
      <c r="A36" s="23">
        <v>5</v>
      </c>
      <c r="B36" s="6">
        <v>4412</v>
      </c>
      <c r="C36" s="54" t="s">
        <v>12</v>
      </c>
      <c r="D36" s="54" t="s">
        <v>16</v>
      </c>
      <c r="E36" s="54" t="s">
        <v>52</v>
      </c>
      <c r="F36" s="54" t="s">
        <v>207</v>
      </c>
      <c r="G36" s="54">
        <v>83</v>
      </c>
      <c r="H36" s="4" t="s">
        <v>14</v>
      </c>
      <c r="I36" s="25" t="s">
        <v>15</v>
      </c>
      <c r="J36" s="10">
        <v>147312</v>
      </c>
      <c r="K36" s="10">
        <f t="shared" si="0"/>
        <v>146722752</v>
      </c>
      <c r="L36" s="10">
        <f t="shared" si="1"/>
        <v>220084128</v>
      </c>
      <c r="M36" s="54">
        <v>1.5</v>
      </c>
    </row>
    <row r="37" spans="1:14" s="44" customFormat="1" ht="24" x14ac:dyDescent="0.25">
      <c r="A37" s="23">
        <v>5</v>
      </c>
      <c r="B37" s="6">
        <v>4413</v>
      </c>
      <c r="C37" s="54" t="s">
        <v>12</v>
      </c>
      <c r="D37" s="54" t="s">
        <v>50</v>
      </c>
      <c r="E37" s="54" t="s">
        <v>53</v>
      </c>
      <c r="F37" s="88" t="s">
        <v>218</v>
      </c>
      <c r="G37" s="54">
        <v>16</v>
      </c>
      <c r="H37" s="4" t="s">
        <v>14</v>
      </c>
      <c r="I37" s="25" t="s">
        <v>15</v>
      </c>
      <c r="J37" s="10">
        <v>139946.40000000002</v>
      </c>
      <c r="K37" s="10">
        <f t="shared" si="0"/>
        <v>26869708.800000004</v>
      </c>
      <c r="L37" s="10">
        <f t="shared" si="1"/>
        <v>80609126.400000006</v>
      </c>
      <c r="M37" s="54">
        <v>3</v>
      </c>
    </row>
    <row r="38" spans="1:14" s="44" customFormat="1" ht="24" x14ac:dyDescent="0.25">
      <c r="A38" s="23">
        <v>5</v>
      </c>
      <c r="B38" s="6">
        <v>4414</v>
      </c>
      <c r="C38" s="54" t="s">
        <v>12</v>
      </c>
      <c r="D38" s="54" t="s">
        <v>21</v>
      </c>
      <c r="E38" s="54" t="s">
        <v>55</v>
      </c>
      <c r="F38" s="54" t="s">
        <v>55</v>
      </c>
      <c r="G38" s="54">
        <v>100</v>
      </c>
      <c r="H38" s="4" t="s">
        <v>14</v>
      </c>
      <c r="I38" s="25" t="s">
        <v>15</v>
      </c>
      <c r="J38" s="10">
        <v>71280</v>
      </c>
      <c r="K38" s="10">
        <f t="shared" si="0"/>
        <v>85536000</v>
      </c>
      <c r="L38" s="10">
        <f t="shared" si="1"/>
        <v>213840000</v>
      </c>
      <c r="M38" s="54">
        <v>2.5</v>
      </c>
    </row>
    <row r="39" spans="1:14" s="44" customFormat="1" ht="24" x14ac:dyDescent="0.25">
      <c r="A39" s="23">
        <v>5</v>
      </c>
      <c r="B39" s="6">
        <v>4415</v>
      </c>
      <c r="C39" s="54" t="s">
        <v>12</v>
      </c>
      <c r="D39" s="54" t="s">
        <v>21</v>
      </c>
      <c r="E39" s="54" t="s">
        <v>57</v>
      </c>
      <c r="F39" s="54" t="s">
        <v>143</v>
      </c>
      <c r="G39" s="54">
        <v>80</v>
      </c>
      <c r="H39" s="4" t="s">
        <v>14</v>
      </c>
      <c r="I39" s="25" t="s">
        <v>15</v>
      </c>
      <c r="J39" s="10">
        <v>71280</v>
      </c>
      <c r="K39" s="10">
        <f t="shared" si="0"/>
        <v>68428800</v>
      </c>
      <c r="L39" s="10">
        <f t="shared" si="1"/>
        <v>205286400</v>
      </c>
      <c r="M39" s="54">
        <v>3</v>
      </c>
    </row>
    <row r="40" spans="1:14" s="44" customFormat="1" ht="60" x14ac:dyDescent="0.25">
      <c r="A40" s="23">
        <v>5</v>
      </c>
      <c r="B40" s="6">
        <v>4416</v>
      </c>
      <c r="C40" s="54" t="s">
        <v>12</v>
      </c>
      <c r="D40" s="54" t="s">
        <v>21</v>
      </c>
      <c r="E40" s="54" t="s">
        <v>53</v>
      </c>
      <c r="F40" s="54" t="s">
        <v>144</v>
      </c>
      <c r="G40" s="54">
        <v>82</v>
      </c>
      <c r="H40" s="4" t="s">
        <v>14</v>
      </c>
      <c r="I40" s="25" t="s">
        <v>15</v>
      </c>
      <c r="J40" s="10">
        <v>71280</v>
      </c>
      <c r="K40" s="10">
        <f t="shared" si="0"/>
        <v>70139520</v>
      </c>
      <c r="L40" s="10">
        <f t="shared" si="1"/>
        <v>210418560</v>
      </c>
      <c r="M40" s="54">
        <v>3</v>
      </c>
    </row>
    <row r="41" spans="1:14" s="44" customFormat="1" ht="24" x14ac:dyDescent="0.25">
      <c r="A41" s="23">
        <v>5</v>
      </c>
      <c r="B41" s="6">
        <v>4417</v>
      </c>
      <c r="C41" s="54" t="s">
        <v>12</v>
      </c>
      <c r="D41" s="54" t="s">
        <v>21</v>
      </c>
      <c r="E41" s="54" t="s">
        <v>58</v>
      </c>
      <c r="F41" s="54" t="s">
        <v>58</v>
      </c>
      <c r="G41" s="54">
        <v>100</v>
      </c>
      <c r="H41" s="4" t="s">
        <v>14</v>
      </c>
      <c r="I41" s="25" t="s">
        <v>15</v>
      </c>
      <c r="J41" s="10">
        <v>71280</v>
      </c>
      <c r="K41" s="10">
        <f t="shared" si="0"/>
        <v>85536000</v>
      </c>
      <c r="L41" s="10">
        <f t="shared" si="1"/>
        <v>213840000</v>
      </c>
      <c r="M41" s="54">
        <v>2.5</v>
      </c>
    </row>
    <row r="42" spans="1:14" s="44" customFormat="1" ht="24" x14ac:dyDescent="0.25">
      <c r="A42" s="23">
        <v>5</v>
      </c>
      <c r="B42" s="6">
        <v>4418</v>
      </c>
      <c r="C42" s="54" t="s">
        <v>12</v>
      </c>
      <c r="D42" s="54" t="s">
        <v>50</v>
      </c>
      <c r="E42" s="54" t="s">
        <v>59</v>
      </c>
      <c r="F42" s="54" t="s">
        <v>59</v>
      </c>
      <c r="G42" s="54">
        <v>16</v>
      </c>
      <c r="H42" s="4" t="s">
        <v>14</v>
      </c>
      <c r="I42" s="25" t="s">
        <v>15</v>
      </c>
      <c r="J42" s="10">
        <v>139946.40000000002</v>
      </c>
      <c r="K42" s="10">
        <f t="shared" si="0"/>
        <v>26869708.800000004</v>
      </c>
      <c r="L42" s="10">
        <f t="shared" si="1"/>
        <v>80609126.400000006</v>
      </c>
      <c r="M42" s="54">
        <v>3</v>
      </c>
    </row>
    <row r="43" spans="1:14" s="44" customFormat="1" ht="24" x14ac:dyDescent="0.25">
      <c r="A43" s="23">
        <v>5</v>
      </c>
      <c r="B43" s="6">
        <v>4419</v>
      </c>
      <c r="C43" s="54" t="s">
        <v>12</v>
      </c>
      <c r="D43" s="54" t="s">
        <v>16</v>
      </c>
      <c r="E43" s="54" t="s">
        <v>51</v>
      </c>
      <c r="F43" s="88" t="s">
        <v>219</v>
      </c>
      <c r="G43" s="54">
        <v>90</v>
      </c>
      <c r="H43" s="4" t="s">
        <v>14</v>
      </c>
      <c r="I43" s="25" t="s">
        <v>15</v>
      </c>
      <c r="J43" s="10">
        <v>147312</v>
      </c>
      <c r="K43" s="10">
        <f>J43*G43*12</f>
        <v>159096960</v>
      </c>
      <c r="L43" s="10">
        <f t="shared" si="1"/>
        <v>159096960</v>
      </c>
      <c r="M43" s="54">
        <v>1</v>
      </c>
    </row>
    <row r="44" spans="1:14" s="44" customFormat="1" ht="24" x14ac:dyDescent="0.25">
      <c r="A44" s="23">
        <v>5</v>
      </c>
      <c r="B44" s="6">
        <v>4420</v>
      </c>
      <c r="C44" s="54" t="s">
        <v>12</v>
      </c>
      <c r="D44" s="54" t="s">
        <v>16</v>
      </c>
      <c r="E44" s="54" t="s">
        <v>51</v>
      </c>
      <c r="F44" s="88" t="s">
        <v>219</v>
      </c>
      <c r="G44" s="54">
        <v>90</v>
      </c>
      <c r="H44" s="4" t="s">
        <v>14</v>
      </c>
      <c r="I44" s="25" t="s">
        <v>15</v>
      </c>
      <c r="J44" s="10">
        <v>147312</v>
      </c>
      <c r="K44" s="10">
        <f t="shared" si="0"/>
        <v>159096960</v>
      </c>
      <c r="L44" s="10">
        <f t="shared" si="1"/>
        <v>159096960</v>
      </c>
      <c r="M44" s="54">
        <v>1</v>
      </c>
    </row>
    <row r="45" spans="1:14" s="44" customFormat="1" ht="24" x14ac:dyDescent="0.25">
      <c r="A45" s="23">
        <v>5</v>
      </c>
      <c r="B45" s="6">
        <v>4421</v>
      </c>
      <c r="C45" s="54" t="s">
        <v>12</v>
      </c>
      <c r="D45" s="54" t="s">
        <v>16</v>
      </c>
      <c r="E45" s="54" t="s">
        <v>51</v>
      </c>
      <c r="F45" s="88" t="s">
        <v>219</v>
      </c>
      <c r="G45" s="54">
        <v>100</v>
      </c>
      <c r="H45" s="4" t="s">
        <v>14</v>
      </c>
      <c r="I45" s="25" t="s">
        <v>15</v>
      </c>
      <c r="J45" s="10">
        <v>147312</v>
      </c>
      <c r="K45" s="10">
        <f t="shared" si="0"/>
        <v>176774400</v>
      </c>
      <c r="L45" s="10">
        <f t="shared" si="1"/>
        <v>176774400</v>
      </c>
      <c r="M45" s="54">
        <v>1</v>
      </c>
    </row>
    <row r="46" spans="1:14" s="44" customFormat="1" ht="24" x14ac:dyDescent="0.25">
      <c r="A46" s="23">
        <v>5</v>
      </c>
      <c r="B46" s="6">
        <v>4422</v>
      </c>
      <c r="C46" s="54" t="s">
        <v>12</v>
      </c>
      <c r="D46" s="54" t="s">
        <v>16</v>
      </c>
      <c r="E46" s="88" t="s">
        <v>53</v>
      </c>
      <c r="F46" s="88" t="s">
        <v>53</v>
      </c>
      <c r="G46" s="54">
        <v>90</v>
      </c>
      <c r="H46" s="4" t="s">
        <v>14</v>
      </c>
      <c r="I46" s="25" t="s">
        <v>15</v>
      </c>
      <c r="J46" s="10">
        <v>147312</v>
      </c>
      <c r="K46" s="10">
        <f t="shared" si="0"/>
        <v>159096960</v>
      </c>
      <c r="L46" s="10">
        <f t="shared" si="1"/>
        <v>159096960</v>
      </c>
      <c r="M46" s="54">
        <v>1</v>
      </c>
    </row>
    <row r="47" spans="1:14" s="44" customFormat="1" ht="24" x14ac:dyDescent="0.25">
      <c r="A47" s="23">
        <v>5</v>
      </c>
      <c r="B47" s="6">
        <v>4423</v>
      </c>
      <c r="C47" s="54" t="s">
        <v>12</v>
      </c>
      <c r="D47" s="54" t="s">
        <v>16</v>
      </c>
      <c r="E47" s="54" t="s">
        <v>59</v>
      </c>
      <c r="F47" s="88" t="s">
        <v>61</v>
      </c>
      <c r="G47" s="54">
        <v>90</v>
      </c>
      <c r="H47" s="4" t="s">
        <v>14</v>
      </c>
      <c r="I47" s="25" t="s">
        <v>15</v>
      </c>
      <c r="J47" s="10">
        <v>147312</v>
      </c>
      <c r="K47" s="10">
        <f t="shared" si="0"/>
        <v>159096960</v>
      </c>
      <c r="L47" s="10">
        <f t="shared" si="1"/>
        <v>159096960</v>
      </c>
      <c r="M47" s="54">
        <v>1</v>
      </c>
    </row>
    <row r="48" spans="1:14" s="44" customFormat="1" ht="24" x14ac:dyDescent="0.25">
      <c r="A48" s="78">
        <v>5</v>
      </c>
      <c r="B48" s="79">
        <v>4424</v>
      </c>
      <c r="C48" s="78" t="s">
        <v>12</v>
      </c>
      <c r="D48" s="78" t="s">
        <v>16</v>
      </c>
      <c r="E48" s="78" t="s">
        <v>62</v>
      </c>
      <c r="F48" s="88" t="s">
        <v>62</v>
      </c>
      <c r="G48" s="78">
        <v>40</v>
      </c>
      <c r="H48" s="78" t="s">
        <v>14</v>
      </c>
      <c r="I48" s="78" t="s">
        <v>15</v>
      </c>
      <c r="J48" s="10">
        <v>294565.07520000002</v>
      </c>
      <c r="K48" s="10">
        <f t="shared" ref="K48:K117" si="2">J48*G48*12</f>
        <v>141391236.09600002</v>
      </c>
      <c r="L48" s="10">
        <f t="shared" ref="L48:L117" si="3">K48*M48</f>
        <v>212086854.14400002</v>
      </c>
      <c r="M48" s="78">
        <v>1.5</v>
      </c>
    </row>
    <row r="49" spans="1:13" s="44" customFormat="1" ht="54" customHeight="1" x14ac:dyDescent="0.25">
      <c r="A49" s="54">
        <v>5</v>
      </c>
      <c r="B49" s="6">
        <v>4425</v>
      </c>
      <c r="C49" s="54" t="s">
        <v>12</v>
      </c>
      <c r="D49" s="54" t="s">
        <v>21</v>
      </c>
      <c r="E49" s="54" t="s">
        <v>51</v>
      </c>
      <c r="F49" s="88" t="s">
        <v>220</v>
      </c>
      <c r="G49" s="54">
        <v>80</v>
      </c>
      <c r="H49" s="54" t="s">
        <v>63</v>
      </c>
      <c r="I49" s="54" t="s">
        <v>15</v>
      </c>
      <c r="J49" s="10">
        <v>71280</v>
      </c>
      <c r="K49" s="10">
        <f t="shared" si="2"/>
        <v>68428800</v>
      </c>
      <c r="L49" s="10">
        <f t="shared" si="3"/>
        <v>205286400</v>
      </c>
      <c r="M49" s="54">
        <v>3</v>
      </c>
    </row>
    <row r="50" spans="1:13" s="44" customFormat="1" ht="84" x14ac:dyDescent="0.25">
      <c r="A50" s="54">
        <v>5</v>
      </c>
      <c r="B50" s="6">
        <v>4426</v>
      </c>
      <c r="C50" s="54" t="s">
        <v>12</v>
      </c>
      <c r="D50" s="54" t="s">
        <v>27</v>
      </c>
      <c r="E50" s="54" t="s">
        <v>64</v>
      </c>
      <c r="F50" s="98" t="s">
        <v>221</v>
      </c>
      <c r="G50" s="54">
        <v>40</v>
      </c>
      <c r="H50" s="54" t="s">
        <v>65</v>
      </c>
      <c r="I50" s="54" t="s">
        <v>15</v>
      </c>
      <c r="J50" s="10">
        <v>147312</v>
      </c>
      <c r="K50" s="10">
        <f t="shared" si="2"/>
        <v>70709760</v>
      </c>
      <c r="L50" s="10">
        <f t="shared" si="3"/>
        <v>212129280</v>
      </c>
      <c r="M50" s="54">
        <v>3</v>
      </c>
    </row>
    <row r="51" spans="1:13" s="44" customFormat="1" ht="24" x14ac:dyDescent="0.25">
      <c r="A51" s="54">
        <v>5</v>
      </c>
      <c r="B51" s="6">
        <v>4427</v>
      </c>
      <c r="C51" s="54" t="s">
        <v>12</v>
      </c>
      <c r="D51" s="54" t="s">
        <v>27</v>
      </c>
      <c r="E51" s="54" t="s">
        <v>59</v>
      </c>
      <c r="F51" s="54" t="s">
        <v>59</v>
      </c>
      <c r="G51" s="54">
        <v>70</v>
      </c>
      <c r="H51" s="54" t="s">
        <v>14</v>
      </c>
      <c r="I51" s="54" t="s">
        <v>15</v>
      </c>
      <c r="J51" s="10">
        <v>147312</v>
      </c>
      <c r="K51" s="10">
        <f t="shared" si="2"/>
        <v>123742080</v>
      </c>
      <c r="L51" s="10">
        <f t="shared" si="3"/>
        <v>185613120</v>
      </c>
      <c r="M51" s="88">
        <v>1.5</v>
      </c>
    </row>
    <row r="52" spans="1:13" s="44" customFormat="1" ht="24" x14ac:dyDescent="0.25">
      <c r="A52" s="54">
        <v>5</v>
      </c>
      <c r="B52" s="6">
        <v>4428</v>
      </c>
      <c r="C52" s="54" t="s">
        <v>12</v>
      </c>
      <c r="D52" s="54" t="s">
        <v>16</v>
      </c>
      <c r="E52" s="54" t="s">
        <v>64</v>
      </c>
      <c r="F52" s="54" t="s">
        <v>54</v>
      </c>
      <c r="G52" s="54">
        <v>50</v>
      </c>
      <c r="H52" s="54" t="s">
        <v>14</v>
      </c>
      <c r="I52" s="54" t="s">
        <v>15</v>
      </c>
      <c r="J52" s="10">
        <v>147312</v>
      </c>
      <c r="K52" s="10">
        <f t="shared" si="2"/>
        <v>88387200</v>
      </c>
      <c r="L52" s="10">
        <f t="shared" si="3"/>
        <v>176774400</v>
      </c>
      <c r="M52" s="54">
        <v>2</v>
      </c>
    </row>
    <row r="53" spans="1:13" s="44" customFormat="1" ht="57.75" customHeight="1" x14ac:dyDescent="0.25">
      <c r="A53" s="88">
        <v>5</v>
      </c>
      <c r="B53" s="89">
        <v>4429</v>
      </c>
      <c r="C53" s="88" t="s">
        <v>12</v>
      </c>
      <c r="D53" s="88" t="s">
        <v>16</v>
      </c>
      <c r="E53" s="88" t="s">
        <v>56</v>
      </c>
      <c r="F53" s="88" t="s">
        <v>214</v>
      </c>
      <c r="G53" s="88">
        <v>50</v>
      </c>
      <c r="H53" s="88" t="s">
        <v>14</v>
      </c>
      <c r="I53" s="88" t="s">
        <v>15</v>
      </c>
      <c r="J53" s="10">
        <v>147312</v>
      </c>
      <c r="K53" s="10">
        <f t="shared" si="2"/>
        <v>88387200</v>
      </c>
      <c r="L53" s="10">
        <f t="shared" si="3"/>
        <v>176774400</v>
      </c>
      <c r="M53" s="88">
        <v>2</v>
      </c>
    </row>
    <row r="54" spans="1:13" s="44" customFormat="1" ht="57.75" customHeight="1" x14ac:dyDescent="0.25">
      <c r="A54" s="54">
        <v>5</v>
      </c>
      <c r="B54" s="6">
        <v>4430</v>
      </c>
      <c r="C54" s="54" t="s">
        <v>12</v>
      </c>
      <c r="D54" s="54" t="s">
        <v>16</v>
      </c>
      <c r="E54" s="54" t="s">
        <v>53</v>
      </c>
      <c r="F54" s="54" t="s">
        <v>53</v>
      </c>
      <c r="G54" s="54">
        <v>50</v>
      </c>
      <c r="H54" s="54" t="s">
        <v>14</v>
      </c>
      <c r="I54" s="54" t="s">
        <v>15</v>
      </c>
      <c r="J54" s="10">
        <v>147312</v>
      </c>
      <c r="K54" s="10">
        <f>J54*G54*12</f>
        <v>88387200</v>
      </c>
      <c r="L54" s="10">
        <f t="shared" si="3"/>
        <v>176774400</v>
      </c>
      <c r="M54" s="54">
        <v>2</v>
      </c>
    </row>
    <row r="55" spans="1:13" s="9" customFormat="1" ht="72" customHeight="1" x14ac:dyDescent="0.25">
      <c r="A55" s="54">
        <v>5</v>
      </c>
      <c r="B55" s="6">
        <v>4431</v>
      </c>
      <c r="C55" s="54" t="s">
        <v>33</v>
      </c>
      <c r="D55" s="54" t="s">
        <v>133</v>
      </c>
      <c r="E55" s="54" t="s">
        <v>181</v>
      </c>
      <c r="F55" s="54" t="s">
        <v>184</v>
      </c>
      <c r="G55" s="54">
        <v>40</v>
      </c>
      <c r="H55" s="54" t="s">
        <v>180</v>
      </c>
      <c r="I55" s="54" t="s">
        <v>15</v>
      </c>
      <c r="J55" s="10">
        <v>147312</v>
      </c>
      <c r="K55" s="27">
        <v>69102720</v>
      </c>
      <c r="L55" s="10">
        <f t="shared" si="3"/>
        <v>207308160</v>
      </c>
      <c r="M55" s="54">
        <v>3</v>
      </c>
    </row>
    <row r="56" spans="1:13" s="22" customFormat="1" ht="24" x14ac:dyDescent="0.25">
      <c r="A56" s="18">
        <v>5</v>
      </c>
      <c r="B56" s="6">
        <v>4432</v>
      </c>
      <c r="C56" s="18" t="s">
        <v>12</v>
      </c>
      <c r="D56" s="18" t="s">
        <v>16</v>
      </c>
      <c r="E56" s="6" t="s">
        <v>53</v>
      </c>
      <c r="F56" s="89" t="s">
        <v>222</v>
      </c>
      <c r="G56" s="18">
        <v>90</v>
      </c>
      <c r="H56" s="6" t="s">
        <v>14</v>
      </c>
      <c r="I56" s="18" t="s">
        <v>15</v>
      </c>
      <c r="J56" s="10">
        <v>147312</v>
      </c>
      <c r="K56" s="10">
        <v>155481120</v>
      </c>
      <c r="L56" s="10">
        <v>155481120</v>
      </c>
      <c r="M56" s="18">
        <v>1</v>
      </c>
    </row>
    <row r="57" spans="1:13" s="44" customFormat="1" ht="72" x14ac:dyDescent="0.25">
      <c r="A57" s="23">
        <v>5</v>
      </c>
      <c r="B57" s="86">
        <v>4556</v>
      </c>
      <c r="C57" s="85" t="s">
        <v>12</v>
      </c>
      <c r="D57" s="85" t="s">
        <v>21</v>
      </c>
      <c r="E57" s="85" t="s">
        <v>51</v>
      </c>
      <c r="F57" s="85" t="s">
        <v>208</v>
      </c>
      <c r="G57" s="85">
        <v>107</v>
      </c>
      <c r="H57" s="87" t="s">
        <v>14</v>
      </c>
      <c r="I57" s="25" t="s">
        <v>15</v>
      </c>
      <c r="J57" s="10">
        <v>71280</v>
      </c>
      <c r="K57" s="10">
        <f>J57*G57*12</f>
        <v>91523520</v>
      </c>
      <c r="L57" s="10">
        <f>K57*M57</f>
        <v>228808800</v>
      </c>
      <c r="M57" s="85">
        <v>2.5</v>
      </c>
    </row>
    <row r="58" spans="1:13" s="44" customFormat="1" ht="36" x14ac:dyDescent="0.25">
      <c r="A58" s="23">
        <v>5</v>
      </c>
      <c r="B58" s="86">
        <v>4623</v>
      </c>
      <c r="C58" s="85" t="s">
        <v>12</v>
      </c>
      <c r="D58" s="85" t="s">
        <v>21</v>
      </c>
      <c r="E58" s="85" t="s">
        <v>51</v>
      </c>
      <c r="F58" s="85" t="s">
        <v>156</v>
      </c>
      <c r="G58" s="85">
        <v>114</v>
      </c>
      <c r="H58" s="87" t="s">
        <v>14</v>
      </c>
      <c r="I58" s="25" t="s">
        <v>15</v>
      </c>
      <c r="J58" s="10">
        <v>71280</v>
      </c>
      <c r="K58" s="10">
        <f>J58*G58*12</f>
        <v>97511040</v>
      </c>
      <c r="L58" s="10">
        <f>K58*M58</f>
        <v>195022080</v>
      </c>
      <c r="M58" s="85">
        <v>2</v>
      </c>
    </row>
    <row r="59" spans="1:13" s="9" customFormat="1" ht="51" customHeight="1" x14ac:dyDescent="0.25">
      <c r="A59" s="5">
        <v>6</v>
      </c>
      <c r="B59" s="6">
        <v>4433</v>
      </c>
      <c r="C59" s="6" t="s">
        <v>12</v>
      </c>
      <c r="D59" s="6" t="s">
        <v>16</v>
      </c>
      <c r="E59" s="14" t="s">
        <v>37</v>
      </c>
      <c r="F59" s="59" t="s">
        <v>145</v>
      </c>
      <c r="G59" s="42">
        <v>70</v>
      </c>
      <c r="H59" s="4" t="s">
        <v>14</v>
      </c>
      <c r="I59" s="37" t="s">
        <v>15</v>
      </c>
      <c r="J59" s="10">
        <v>147312</v>
      </c>
      <c r="K59" s="1">
        <f t="shared" si="2"/>
        <v>123742080</v>
      </c>
      <c r="L59" s="1">
        <f t="shared" si="3"/>
        <v>185613120</v>
      </c>
      <c r="M59" s="6">
        <v>1.5</v>
      </c>
    </row>
    <row r="60" spans="1:13" s="44" customFormat="1" ht="99.75" customHeight="1" x14ac:dyDescent="0.25">
      <c r="A60" s="23">
        <v>6</v>
      </c>
      <c r="B60" s="88">
        <v>4434</v>
      </c>
      <c r="C60" s="88" t="s">
        <v>12</v>
      </c>
      <c r="D60" s="88" t="s">
        <v>16</v>
      </c>
      <c r="E60" s="24" t="s">
        <v>38</v>
      </c>
      <c r="F60" s="88" t="s">
        <v>223</v>
      </c>
      <c r="G60" s="30">
        <v>70</v>
      </c>
      <c r="H60" s="90" t="s">
        <v>14</v>
      </c>
      <c r="I60" s="25" t="s">
        <v>15</v>
      </c>
      <c r="J60" s="10">
        <v>147312</v>
      </c>
      <c r="K60" s="10">
        <f t="shared" si="2"/>
        <v>123742080</v>
      </c>
      <c r="L60" s="10">
        <f t="shared" si="3"/>
        <v>185613120</v>
      </c>
      <c r="M60" s="88">
        <v>1.5</v>
      </c>
    </row>
    <row r="61" spans="1:13" s="44" customFormat="1" ht="94.5" customHeight="1" x14ac:dyDescent="0.25">
      <c r="A61" s="23">
        <v>6</v>
      </c>
      <c r="B61" s="88">
        <v>4435</v>
      </c>
      <c r="C61" s="88" t="s">
        <v>12</v>
      </c>
      <c r="D61" s="88" t="s">
        <v>16</v>
      </c>
      <c r="E61" s="24" t="s">
        <v>38</v>
      </c>
      <c r="F61" s="88" t="s">
        <v>224</v>
      </c>
      <c r="G61" s="30">
        <v>70</v>
      </c>
      <c r="H61" s="90" t="s">
        <v>14</v>
      </c>
      <c r="I61" s="25" t="s">
        <v>15</v>
      </c>
      <c r="J61" s="10">
        <v>147312</v>
      </c>
      <c r="K61" s="10">
        <f t="shared" si="2"/>
        <v>123742080</v>
      </c>
      <c r="L61" s="10">
        <f t="shared" si="3"/>
        <v>185613120</v>
      </c>
      <c r="M61" s="88">
        <v>1.5</v>
      </c>
    </row>
    <row r="62" spans="1:13" s="9" customFormat="1" ht="51" customHeight="1" x14ac:dyDescent="0.25">
      <c r="A62" s="5">
        <v>6</v>
      </c>
      <c r="B62" s="6">
        <v>4436</v>
      </c>
      <c r="C62" s="6" t="s">
        <v>12</v>
      </c>
      <c r="D62" s="6" t="s">
        <v>16</v>
      </c>
      <c r="E62" s="14" t="s">
        <v>37</v>
      </c>
      <c r="F62" s="59" t="s">
        <v>145</v>
      </c>
      <c r="G62" s="15">
        <v>70</v>
      </c>
      <c r="H62" s="4" t="s">
        <v>14</v>
      </c>
      <c r="I62" s="7" t="s">
        <v>15</v>
      </c>
      <c r="J62" s="10">
        <v>147312</v>
      </c>
      <c r="K62" s="1">
        <f t="shared" si="2"/>
        <v>123742080</v>
      </c>
      <c r="L62" s="1">
        <f t="shared" si="3"/>
        <v>185613120</v>
      </c>
      <c r="M62" s="6">
        <v>1.5</v>
      </c>
    </row>
    <row r="63" spans="1:13" s="22" customFormat="1" ht="33.75" customHeight="1" x14ac:dyDescent="0.25">
      <c r="A63" s="18">
        <v>6</v>
      </c>
      <c r="B63" s="6">
        <v>4437</v>
      </c>
      <c r="C63" s="6" t="s">
        <v>12</v>
      </c>
      <c r="D63" s="6" t="s">
        <v>16</v>
      </c>
      <c r="E63" s="19" t="s">
        <v>39</v>
      </c>
      <c r="F63" s="59" t="s">
        <v>157</v>
      </c>
      <c r="G63" s="20">
        <v>50</v>
      </c>
      <c r="H63" s="54" t="s">
        <v>14</v>
      </c>
      <c r="I63" s="18" t="s">
        <v>15</v>
      </c>
      <c r="J63" s="10">
        <v>147312</v>
      </c>
      <c r="K63" s="1">
        <f t="shared" si="2"/>
        <v>88387200</v>
      </c>
      <c r="L63" s="1">
        <f t="shared" si="3"/>
        <v>220968000</v>
      </c>
      <c r="M63" s="18">
        <v>2.5</v>
      </c>
    </row>
    <row r="64" spans="1:13" s="97" customFormat="1" ht="48" x14ac:dyDescent="0.25">
      <c r="A64" s="11">
        <v>6</v>
      </c>
      <c r="B64" s="88">
        <v>4438</v>
      </c>
      <c r="C64" s="88" t="s">
        <v>33</v>
      </c>
      <c r="D64" s="94" t="s">
        <v>21</v>
      </c>
      <c r="E64" s="95" t="s">
        <v>43</v>
      </c>
      <c r="F64" s="88" t="s">
        <v>210</v>
      </c>
      <c r="G64" s="96">
        <v>96</v>
      </c>
      <c r="H64" s="88" t="s">
        <v>35</v>
      </c>
      <c r="I64" s="11" t="s">
        <v>15</v>
      </c>
      <c r="J64" s="10">
        <v>71280</v>
      </c>
      <c r="K64" s="10">
        <v>80248320</v>
      </c>
      <c r="L64" s="10">
        <v>200620800</v>
      </c>
      <c r="M64" s="11">
        <v>2.5</v>
      </c>
    </row>
    <row r="65" spans="1:13" s="9" customFormat="1" ht="24" x14ac:dyDescent="0.25">
      <c r="A65" s="84">
        <v>7</v>
      </c>
      <c r="B65" s="80">
        <v>4440</v>
      </c>
      <c r="C65" s="80" t="s">
        <v>12</v>
      </c>
      <c r="D65" s="80" t="s">
        <v>21</v>
      </c>
      <c r="E65" s="80" t="s">
        <v>122</v>
      </c>
      <c r="F65" s="18" t="s">
        <v>141</v>
      </c>
      <c r="G65" s="43">
        <v>123</v>
      </c>
      <c r="H65" s="4" t="s">
        <v>14</v>
      </c>
      <c r="I65" s="37" t="s">
        <v>15</v>
      </c>
      <c r="J65" s="10">
        <v>71280</v>
      </c>
      <c r="K65" s="1">
        <f t="shared" si="2"/>
        <v>105209280</v>
      </c>
      <c r="L65" s="1">
        <f t="shared" si="3"/>
        <v>210418560</v>
      </c>
      <c r="M65" s="6">
        <v>2</v>
      </c>
    </row>
    <row r="66" spans="1:13" s="9" customFormat="1" ht="60" x14ac:dyDescent="0.25">
      <c r="A66" s="5">
        <v>7</v>
      </c>
      <c r="B66" s="6">
        <v>4441</v>
      </c>
      <c r="C66" s="6" t="s">
        <v>12</v>
      </c>
      <c r="D66" s="6" t="s">
        <v>21</v>
      </c>
      <c r="E66" s="6" t="s">
        <v>123</v>
      </c>
      <c r="F66" s="6" t="s">
        <v>158</v>
      </c>
      <c r="G66" s="6">
        <v>80</v>
      </c>
      <c r="H66" s="4" t="s">
        <v>14</v>
      </c>
      <c r="I66" s="7" t="s">
        <v>15</v>
      </c>
      <c r="J66" s="10">
        <v>71280</v>
      </c>
      <c r="K66" s="1">
        <f t="shared" si="2"/>
        <v>68428800</v>
      </c>
      <c r="L66" s="1">
        <f t="shared" si="3"/>
        <v>205286400</v>
      </c>
      <c r="M66" s="6">
        <v>3</v>
      </c>
    </row>
    <row r="67" spans="1:13" s="9" customFormat="1" ht="24" x14ac:dyDescent="0.25">
      <c r="A67" s="5">
        <v>7</v>
      </c>
      <c r="B67" s="6">
        <v>4442</v>
      </c>
      <c r="C67" s="6" t="s">
        <v>12</v>
      </c>
      <c r="D67" s="6" t="s">
        <v>21</v>
      </c>
      <c r="E67" s="6" t="s">
        <v>122</v>
      </c>
      <c r="F67" s="18" t="s">
        <v>122</v>
      </c>
      <c r="G67" s="6">
        <v>112</v>
      </c>
      <c r="H67" s="4" t="s">
        <v>14</v>
      </c>
      <c r="I67" s="7" t="s">
        <v>15</v>
      </c>
      <c r="J67" s="10">
        <v>71280</v>
      </c>
      <c r="K67" s="1">
        <f t="shared" si="2"/>
        <v>95800320</v>
      </c>
      <c r="L67" s="1">
        <f t="shared" si="3"/>
        <v>191600640</v>
      </c>
      <c r="M67" s="6">
        <v>2</v>
      </c>
    </row>
    <row r="68" spans="1:13" s="9" customFormat="1" ht="24" x14ac:dyDescent="0.25">
      <c r="A68" s="5">
        <v>7</v>
      </c>
      <c r="B68" s="6">
        <v>4443</v>
      </c>
      <c r="C68" s="6" t="s">
        <v>12</v>
      </c>
      <c r="D68" s="6" t="s">
        <v>16</v>
      </c>
      <c r="E68" s="6" t="s">
        <v>124</v>
      </c>
      <c r="F68" s="54" t="s">
        <v>188</v>
      </c>
      <c r="G68" s="6">
        <v>90</v>
      </c>
      <c r="H68" s="16" t="s">
        <v>14</v>
      </c>
      <c r="I68" s="13" t="s">
        <v>15</v>
      </c>
      <c r="J68" s="10">
        <v>147312</v>
      </c>
      <c r="K68" s="1">
        <f t="shared" si="2"/>
        <v>159096960</v>
      </c>
      <c r="L68" s="1">
        <f t="shared" si="3"/>
        <v>159096960</v>
      </c>
      <c r="M68" s="6">
        <v>1</v>
      </c>
    </row>
    <row r="69" spans="1:13" s="9" customFormat="1" ht="24" x14ac:dyDescent="0.25">
      <c r="A69" s="5">
        <v>7</v>
      </c>
      <c r="B69" s="6">
        <v>4444</v>
      </c>
      <c r="C69" s="6" t="s">
        <v>12</v>
      </c>
      <c r="D69" s="6" t="s">
        <v>16</v>
      </c>
      <c r="E69" s="6" t="s">
        <v>124</v>
      </c>
      <c r="F69" s="54" t="s">
        <v>187</v>
      </c>
      <c r="G69" s="6">
        <v>90</v>
      </c>
      <c r="H69" s="54" t="s">
        <v>14</v>
      </c>
      <c r="I69" s="6" t="s">
        <v>15</v>
      </c>
      <c r="J69" s="10">
        <v>147312</v>
      </c>
      <c r="K69" s="1">
        <f t="shared" si="2"/>
        <v>159096960</v>
      </c>
      <c r="L69" s="1">
        <f t="shared" si="3"/>
        <v>159096960</v>
      </c>
      <c r="M69" s="6">
        <v>1</v>
      </c>
    </row>
    <row r="70" spans="1:13" s="9" customFormat="1" ht="24" x14ac:dyDescent="0.25">
      <c r="A70" s="5">
        <v>7</v>
      </c>
      <c r="B70" s="6">
        <v>4445</v>
      </c>
      <c r="C70" s="6" t="s">
        <v>12</v>
      </c>
      <c r="D70" s="6" t="s">
        <v>16</v>
      </c>
      <c r="E70" s="6" t="s">
        <v>125</v>
      </c>
      <c r="F70" s="18" t="s">
        <v>147</v>
      </c>
      <c r="G70" s="6">
        <v>90</v>
      </c>
      <c r="H70" s="54" t="s">
        <v>14</v>
      </c>
      <c r="I70" s="6" t="s">
        <v>15</v>
      </c>
      <c r="J70" s="10">
        <v>147312</v>
      </c>
      <c r="K70" s="1">
        <f t="shared" si="2"/>
        <v>159096960</v>
      </c>
      <c r="L70" s="1">
        <f t="shared" si="3"/>
        <v>159096960</v>
      </c>
      <c r="M70" s="6">
        <v>1</v>
      </c>
    </row>
    <row r="71" spans="1:13" s="9" customFormat="1" ht="24" x14ac:dyDescent="0.25">
      <c r="A71" s="5">
        <v>7</v>
      </c>
      <c r="B71" s="6">
        <v>4446</v>
      </c>
      <c r="C71" s="6" t="s">
        <v>12</v>
      </c>
      <c r="D71" s="6" t="s">
        <v>16</v>
      </c>
      <c r="E71" s="6" t="s">
        <v>126</v>
      </c>
      <c r="F71" s="6" t="s">
        <v>159</v>
      </c>
      <c r="G71" s="6">
        <v>80</v>
      </c>
      <c r="H71" s="4" t="s">
        <v>14</v>
      </c>
      <c r="I71" s="37" t="s">
        <v>15</v>
      </c>
      <c r="J71" s="10">
        <v>147312</v>
      </c>
      <c r="K71" s="1">
        <f t="shared" si="2"/>
        <v>141419520</v>
      </c>
      <c r="L71" s="1">
        <f t="shared" si="3"/>
        <v>212129280</v>
      </c>
      <c r="M71" s="6">
        <v>1.5</v>
      </c>
    </row>
    <row r="72" spans="1:13" s="9" customFormat="1" ht="78" customHeight="1" x14ac:dyDescent="0.25">
      <c r="A72" s="11">
        <v>7</v>
      </c>
      <c r="B72" s="6">
        <v>4447</v>
      </c>
      <c r="C72" s="54" t="s">
        <v>33</v>
      </c>
      <c r="D72" s="54" t="s">
        <v>21</v>
      </c>
      <c r="E72" s="6" t="s">
        <v>123</v>
      </c>
      <c r="F72" s="54" t="s">
        <v>170</v>
      </c>
      <c r="G72" s="11">
        <v>65</v>
      </c>
      <c r="H72" s="54" t="s">
        <v>35</v>
      </c>
      <c r="I72" s="11" t="s">
        <v>15</v>
      </c>
      <c r="J72" s="10">
        <v>71280</v>
      </c>
      <c r="K72" s="1">
        <f t="shared" si="2"/>
        <v>55598400</v>
      </c>
      <c r="L72" s="1">
        <f t="shared" si="3"/>
        <v>166795200</v>
      </c>
      <c r="M72" s="11">
        <v>3</v>
      </c>
    </row>
    <row r="73" spans="1:13" s="9" customFormat="1" ht="24" x14ac:dyDescent="0.25">
      <c r="A73" s="5">
        <v>8</v>
      </c>
      <c r="B73" s="6">
        <v>4448</v>
      </c>
      <c r="C73" s="6" t="s">
        <v>12</v>
      </c>
      <c r="D73" s="6" t="s">
        <v>16</v>
      </c>
      <c r="E73" s="14" t="s">
        <v>127</v>
      </c>
      <c r="F73" s="61" t="s">
        <v>36</v>
      </c>
      <c r="G73" s="15">
        <v>80</v>
      </c>
      <c r="H73" s="4" t="s">
        <v>14</v>
      </c>
      <c r="I73" s="7" t="s">
        <v>15</v>
      </c>
      <c r="J73" s="1">
        <v>167935.68</v>
      </c>
      <c r="K73" s="1">
        <f t="shared" si="2"/>
        <v>161218252.79999998</v>
      </c>
      <c r="L73" s="1">
        <f t="shared" si="3"/>
        <v>161218252.79999998</v>
      </c>
      <c r="M73" s="6">
        <v>1</v>
      </c>
    </row>
    <row r="74" spans="1:13" s="9" customFormat="1" ht="24" x14ac:dyDescent="0.25">
      <c r="A74" s="5">
        <v>8</v>
      </c>
      <c r="B74" s="6">
        <v>4449</v>
      </c>
      <c r="C74" s="6" t="s">
        <v>12</v>
      </c>
      <c r="D74" s="6" t="s">
        <v>16</v>
      </c>
      <c r="E74" s="14" t="s">
        <v>128</v>
      </c>
      <c r="F74" s="59" t="s">
        <v>160</v>
      </c>
      <c r="G74" s="15">
        <v>90</v>
      </c>
      <c r="H74" s="4" t="s">
        <v>14</v>
      </c>
      <c r="I74" s="7" t="s">
        <v>15</v>
      </c>
      <c r="J74" s="1">
        <v>167935.68</v>
      </c>
      <c r="K74" s="1">
        <f t="shared" si="2"/>
        <v>181370534.39999998</v>
      </c>
      <c r="L74" s="1">
        <f t="shared" si="3"/>
        <v>181370534.39999998</v>
      </c>
      <c r="M74" s="6">
        <v>1</v>
      </c>
    </row>
    <row r="75" spans="1:13" s="9" customFormat="1" ht="36" x14ac:dyDescent="0.25">
      <c r="A75" s="5">
        <v>8</v>
      </c>
      <c r="B75" s="6">
        <v>4450</v>
      </c>
      <c r="C75" s="6" t="s">
        <v>12</v>
      </c>
      <c r="D75" s="6" t="s">
        <v>16</v>
      </c>
      <c r="E75" s="14" t="s">
        <v>129</v>
      </c>
      <c r="F75" s="59" t="s">
        <v>161</v>
      </c>
      <c r="G75" s="15">
        <v>80</v>
      </c>
      <c r="H75" s="4" t="s">
        <v>14</v>
      </c>
      <c r="I75" s="7" t="s">
        <v>15</v>
      </c>
      <c r="J75" s="1">
        <v>167935.68</v>
      </c>
      <c r="K75" s="1">
        <f t="shared" si="2"/>
        <v>161218252.79999998</v>
      </c>
      <c r="L75" s="1">
        <f t="shared" si="3"/>
        <v>161218252.79999998</v>
      </c>
      <c r="M75" s="6">
        <v>1</v>
      </c>
    </row>
    <row r="76" spans="1:13" s="9" customFormat="1" ht="48" x14ac:dyDescent="0.25">
      <c r="A76" s="5">
        <v>8</v>
      </c>
      <c r="B76" s="6">
        <v>4451</v>
      </c>
      <c r="C76" s="6" t="s">
        <v>12</v>
      </c>
      <c r="D76" s="6" t="s">
        <v>16</v>
      </c>
      <c r="E76" s="14" t="s">
        <v>130</v>
      </c>
      <c r="F76" s="59" t="s">
        <v>162</v>
      </c>
      <c r="G76" s="15">
        <v>80</v>
      </c>
      <c r="H76" s="4" t="s">
        <v>14</v>
      </c>
      <c r="I76" s="7" t="s">
        <v>15</v>
      </c>
      <c r="J76" s="1">
        <v>167935.68</v>
      </c>
      <c r="K76" s="1">
        <f t="shared" si="2"/>
        <v>161218252.79999998</v>
      </c>
      <c r="L76" s="1">
        <f t="shared" si="3"/>
        <v>161218252.79999998</v>
      </c>
      <c r="M76" s="6">
        <v>1</v>
      </c>
    </row>
    <row r="77" spans="1:13" s="9" customFormat="1" ht="24" x14ac:dyDescent="0.25">
      <c r="A77" s="5">
        <v>8</v>
      </c>
      <c r="B77" s="6">
        <v>4452</v>
      </c>
      <c r="C77" s="6" t="s">
        <v>12</v>
      </c>
      <c r="D77" s="6" t="s">
        <v>16</v>
      </c>
      <c r="E77" s="62" t="s">
        <v>131</v>
      </c>
      <c r="F77" s="63" t="s">
        <v>131</v>
      </c>
      <c r="G77" s="15">
        <v>90</v>
      </c>
      <c r="H77" s="4" t="s">
        <v>14</v>
      </c>
      <c r="I77" s="7" t="s">
        <v>15</v>
      </c>
      <c r="J77" s="1">
        <v>167935.68</v>
      </c>
      <c r="K77" s="1">
        <f t="shared" si="2"/>
        <v>181370534.39999998</v>
      </c>
      <c r="L77" s="1">
        <f t="shared" si="3"/>
        <v>181370534.39999998</v>
      </c>
      <c r="M77" s="6">
        <v>1</v>
      </c>
    </row>
    <row r="78" spans="1:13" s="9" customFormat="1" ht="24" x14ac:dyDescent="0.25">
      <c r="A78" s="5">
        <v>8</v>
      </c>
      <c r="B78" s="6">
        <v>4453</v>
      </c>
      <c r="C78" s="6" t="s">
        <v>12</v>
      </c>
      <c r="D78" s="6" t="s">
        <v>16</v>
      </c>
      <c r="E78" s="14" t="s">
        <v>127</v>
      </c>
      <c r="F78" s="61" t="s">
        <v>36</v>
      </c>
      <c r="G78" s="15">
        <v>80</v>
      </c>
      <c r="H78" s="4" t="s">
        <v>14</v>
      </c>
      <c r="I78" s="7" t="s">
        <v>15</v>
      </c>
      <c r="J78" s="1">
        <v>167935.68</v>
      </c>
      <c r="K78" s="1">
        <f t="shared" si="2"/>
        <v>161218252.79999998</v>
      </c>
      <c r="L78" s="1">
        <f t="shared" si="3"/>
        <v>161218252.79999998</v>
      </c>
      <c r="M78" s="6">
        <v>1</v>
      </c>
    </row>
    <row r="79" spans="1:13" s="9" customFormat="1" ht="48" customHeight="1" x14ac:dyDescent="0.25">
      <c r="A79" s="5">
        <v>8</v>
      </c>
      <c r="B79" s="6">
        <v>4454</v>
      </c>
      <c r="C79" s="6" t="s">
        <v>12</v>
      </c>
      <c r="D79" s="6" t="s">
        <v>16</v>
      </c>
      <c r="E79" s="14" t="s">
        <v>209</v>
      </c>
      <c r="F79" s="61" t="s">
        <v>36</v>
      </c>
      <c r="G79" s="15">
        <v>80</v>
      </c>
      <c r="H79" s="4" t="s">
        <v>14</v>
      </c>
      <c r="I79" s="7" t="s">
        <v>15</v>
      </c>
      <c r="J79" s="1">
        <v>167935.68</v>
      </c>
      <c r="K79" s="1">
        <f>J79*G79*12</f>
        <v>161218252.79999998</v>
      </c>
      <c r="L79" s="1">
        <f>K79*M79</f>
        <v>161218252.79999998</v>
      </c>
      <c r="M79" s="6">
        <v>1</v>
      </c>
    </row>
    <row r="80" spans="1:13" s="22" customFormat="1" ht="56.25" customHeight="1" x14ac:dyDescent="0.25">
      <c r="A80" s="18">
        <v>8</v>
      </c>
      <c r="B80" s="6">
        <v>4455</v>
      </c>
      <c r="C80" s="6" t="s">
        <v>33</v>
      </c>
      <c r="D80" s="60" t="s">
        <v>21</v>
      </c>
      <c r="E80" s="60" t="s">
        <v>211</v>
      </c>
      <c r="F80" s="64" t="s">
        <v>212</v>
      </c>
      <c r="G80" s="60">
        <v>80</v>
      </c>
      <c r="H80" s="6" t="s">
        <v>35</v>
      </c>
      <c r="I80" s="18" t="s">
        <v>15</v>
      </c>
      <c r="J80" s="1">
        <v>81259.199999999997</v>
      </c>
      <c r="K80" s="27">
        <v>74265984</v>
      </c>
      <c r="L80" s="10">
        <v>222797952</v>
      </c>
      <c r="M80" s="65">
        <v>3</v>
      </c>
    </row>
    <row r="81" spans="1:15" s="9" customFormat="1" ht="121.5" customHeight="1" x14ac:dyDescent="0.25">
      <c r="A81" s="5">
        <v>9</v>
      </c>
      <c r="B81" s="79">
        <v>4456</v>
      </c>
      <c r="C81" s="79" t="s">
        <v>12</v>
      </c>
      <c r="D81" s="79" t="s">
        <v>21</v>
      </c>
      <c r="E81" s="79" t="s">
        <v>183</v>
      </c>
      <c r="F81" s="79" t="s">
        <v>226</v>
      </c>
      <c r="G81" s="79">
        <v>80</v>
      </c>
      <c r="H81" s="81" t="s">
        <v>14</v>
      </c>
      <c r="I81" s="7" t="s">
        <v>15</v>
      </c>
      <c r="J81" s="1">
        <v>81259.199999999997</v>
      </c>
      <c r="K81" s="1">
        <f t="shared" si="2"/>
        <v>78008832</v>
      </c>
      <c r="L81" s="1">
        <f t="shared" si="3"/>
        <v>156017664</v>
      </c>
      <c r="M81" s="79">
        <v>2</v>
      </c>
    </row>
    <row r="82" spans="1:15" s="9" customFormat="1" ht="48" x14ac:dyDescent="0.25">
      <c r="A82" s="5">
        <v>9</v>
      </c>
      <c r="B82" s="6">
        <v>4457</v>
      </c>
      <c r="C82" s="6" t="s">
        <v>12</v>
      </c>
      <c r="D82" s="6" t="s">
        <v>16</v>
      </c>
      <c r="E82" s="6" t="s">
        <v>108</v>
      </c>
      <c r="F82" s="6" t="s">
        <v>189</v>
      </c>
      <c r="G82" s="6">
        <v>80</v>
      </c>
      <c r="H82" s="4" t="s">
        <v>14</v>
      </c>
      <c r="I82" s="7" t="s">
        <v>15</v>
      </c>
      <c r="J82" s="1">
        <v>167935.68</v>
      </c>
      <c r="K82" s="1">
        <f t="shared" si="2"/>
        <v>161218252.79999998</v>
      </c>
      <c r="L82" s="1">
        <f t="shared" si="3"/>
        <v>161218252.79999998</v>
      </c>
      <c r="M82" s="6">
        <v>1</v>
      </c>
    </row>
    <row r="83" spans="1:15" s="9" customFormat="1" ht="72" x14ac:dyDescent="0.25">
      <c r="A83" s="5">
        <v>9</v>
      </c>
      <c r="B83" s="6">
        <v>4458</v>
      </c>
      <c r="C83" s="6" t="s">
        <v>12</v>
      </c>
      <c r="D83" s="6" t="s">
        <v>16</v>
      </c>
      <c r="E83" s="6" t="s">
        <v>109</v>
      </c>
      <c r="F83" s="6" t="s">
        <v>190</v>
      </c>
      <c r="G83" s="6">
        <v>100</v>
      </c>
      <c r="H83" s="4" t="s">
        <v>14</v>
      </c>
      <c r="I83" s="7" t="s">
        <v>15</v>
      </c>
      <c r="J83" s="1">
        <v>167935.68</v>
      </c>
      <c r="K83" s="1">
        <f t="shared" si="2"/>
        <v>201522816</v>
      </c>
      <c r="L83" s="1">
        <f t="shared" si="3"/>
        <v>201522816</v>
      </c>
      <c r="M83" s="6">
        <v>1</v>
      </c>
    </row>
    <row r="84" spans="1:15" s="9" customFormat="1" ht="72" x14ac:dyDescent="0.25">
      <c r="A84" s="5">
        <v>9</v>
      </c>
      <c r="B84" s="79">
        <v>4459</v>
      </c>
      <c r="C84" s="79" t="s">
        <v>12</v>
      </c>
      <c r="D84" s="79" t="s">
        <v>16</v>
      </c>
      <c r="E84" s="79" t="s">
        <v>110</v>
      </c>
      <c r="F84" s="79" t="s">
        <v>163</v>
      </c>
      <c r="G84" s="79">
        <v>90</v>
      </c>
      <c r="H84" s="81" t="s">
        <v>14</v>
      </c>
      <c r="I84" s="7" t="s">
        <v>15</v>
      </c>
      <c r="J84" s="1">
        <v>167935.68</v>
      </c>
      <c r="K84" s="1">
        <f t="shared" si="2"/>
        <v>181370534.39999998</v>
      </c>
      <c r="L84" s="1">
        <f t="shared" si="3"/>
        <v>181370534.39999998</v>
      </c>
      <c r="M84" s="79">
        <v>1</v>
      </c>
      <c r="N84" s="35"/>
      <c r="O84" s="35"/>
    </row>
    <row r="85" spans="1:15" s="22" customFormat="1" ht="108" customHeight="1" x14ac:dyDescent="0.25">
      <c r="A85" s="18">
        <v>9</v>
      </c>
      <c r="B85" s="6">
        <v>4460</v>
      </c>
      <c r="C85" s="18" t="s">
        <v>12</v>
      </c>
      <c r="D85" s="18" t="s">
        <v>66</v>
      </c>
      <c r="E85" s="18" t="s">
        <v>111</v>
      </c>
      <c r="F85" s="6" t="s">
        <v>142</v>
      </c>
      <c r="G85" s="18">
        <v>90</v>
      </c>
      <c r="H85" s="54" t="s">
        <v>14</v>
      </c>
      <c r="I85" s="18" t="s">
        <v>15</v>
      </c>
      <c r="J85" s="1">
        <v>167935.68</v>
      </c>
      <c r="K85" s="1">
        <f t="shared" si="2"/>
        <v>181370534.39999998</v>
      </c>
      <c r="L85" s="1">
        <f t="shared" si="3"/>
        <v>181370534.39999998</v>
      </c>
      <c r="M85" s="18">
        <v>1</v>
      </c>
    </row>
    <row r="86" spans="1:15" s="9" customFormat="1" ht="60" x14ac:dyDescent="0.25">
      <c r="A86" s="5">
        <v>10</v>
      </c>
      <c r="B86" s="6">
        <v>4461</v>
      </c>
      <c r="C86" s="6" t="s">
        <v>12</v>
      </c>
      <c r="D86" s="6" t="s">
        <v>21</v>
      </c>
      <c r="E86" s="6" t="s">
        <v>44</v>
      </c>
      <c r="F86" s="6" t="s">
        <v>191</v>
      </c>
      <c r="G86" s="6">
        <v>72</v>
      </c>
      <c r="H86" s="4" t="s">
        <v>14</v>
      </c>
      <c r="I86" s="7" t="s">
        <v>15</v>
      </c>
      <c r="J86" s="1">
        <v>81259.199999999997</v>
      </c>
      <c r="K86" s="1">
        <f t="shared" si="2"/>
        <v>70207948.799999997</v>
      </c>
      <c r="L86" s="1">
        <f t="shared" si="3"/>
        <v>210623846.39999998</v>
      </c>
      <c r="M86" s="6">
        <v>3</v>
      </c>
    </row>
    <row r="87" spans="1:15" s="9" customFormat="1" ht="48" x14ac:dyDescent="0.25">
      <c r="A87" s="5">
        <v>10</v>
      </c>
      <c r="B87" s="6">
        <v>4462</v>
      </c>
      <c r="C87" s="6" t="s">
        <v>12</v>
      </c>
      <c r="D87" s="6" t="s">
        <v>21</v>
      </c>
      <c r="E87" s="6" t="s">
        <v>44</v>
      </c>
      <c r="F87" s="6" t="s">
        <v>192</v>
      </c>
      <c r="G87" s="6">
        <v>80</v>
      </c>
      <c r="H87" s="4" t="s">
        <v>14</v>
      </c>
      <c r="I87" s="7" t="s">
        <v>15</v>
      </c>
      <c r="J87" s="1">
        <v>81259.199999999997</v>
      </c>
      <c r="K87" s="1">
        <f t="shared" si="2"/>
        <v>78008832</v>
      </c>
      <c r="L87" s="1">
        <f t="shared" si="3"/>
        <v>234026496</v>
      </c>
      <c r="M87" s="6">
        <v>3</v>
      </c>
    </row>
    <row r="88" spans="1:15" s="9" customFormat="1" ht="107.25" customHeight="1" x14ac:dyDescent="0.25">
      <c r="A88" s="5">
        <v>10</v>
      </c>
      <c r="B88" s="6">
        <v>4463</v>
      </c>
      <c r="C88" s="6" t="s">
        <v>12</v>
      </c>
      <c r="D88" s="6" t="s">
        <v>16</v>
      </c>
      <c r="E88" s="6" t="s">
        <v>45</v>
      </c>
      <c r="F88" s="6" t="s">
        <v>46</v>
      </c>
      <c r="G88" s="6">
        <v>100</v>
      </c>
      <c r="H88" s="4" t="s">
        <v>14</v>
      </c>
      <c r="I88" s="7" t="s">
        <v>15</v>
      </c>
      <c r="J88" s="1">
        <v>167935.68</v>
      </c>
      <c r="K88" s="1">
        <f t="shared" si="2"/>
        <v>201522816</v>
      </c>
      <c r="L88" s="1">
        <f t="shared" si="3"/>
        <v>201522816</v>
      </c>
      <c r="M88" s="6">
        <v>1</v>
      </c>
    </row>
    <row r="89" spans="1:15" s="9" customFormat="1" ht="82.5" customHeight="1" x14ac:dyDescent="0.25">
      <c r="A89" s="5">
        <v>10</v>
      </c>
      <c r="B89" s="6">
        <v>4464</v>
      </c>
      <c r="C89" s="6" t="s">
        <v>12</v>
      </c>
      <c r="D89" s="6" t="s">
        <v>16</v>
      </c>
      <c r="E89" s="6" t="s">
        <v>47</v>
      </c>
      <c r="F89" s="6" t="s">
        <v>193</v>
      </c>
      <c r="G89" s="6">
        <v>75</v>
      </c>
      <c r="H89" s="4" t="s">
        <v>14</v>
      </c>
      <c r="I89" s="7" t="s">
        <v>15</v>
      </c>
      <c r="J89" s="1">
        <v>188559.36000000002</v>
      </c>
      <c r="K89" s="1">
        <f t="shared" si="2"/>
        <v>169703424.00000003</v>
      </c>
      <c r="L89" s="1">
        <f t="shared" si="3"/>
        <v>169703424.00000003</v>
      </c>
      <c r="M89" s="6">
        <v>1</v>
      </c>
    </row>
    <row r="90" spans="1:15" s="9" customFormat="1" ht="81" customHeight="1" x14ac:dyDescent="0.25">
      <c r="A90" s="5">
        <v>10</v>
      </c>
      <c r="B90" s="6">
        <v>4465</v>
      </c>
      <c r="C90" s="6" t="s">
        <v>12</v>
      </c>
      <c r="D90" s="6" t="s">
        <v>16</v>
      </c>
      <c r="E90" s="6" t="s">
        <v>47</v>
      </c>
      <c r="F90" s="6" t="s">
        <v>194</v>
      </c>
      <c r="G90" s="6">
        <v>75</v>
      </c>
      <c r="H90" s="4" t="s">
        <v>14</v>
      </c>
      <c r="I90" s="7" t="s">
        <v>15</v>
      </c>
      <c r="J90" s="1">
        <v>188559.36000000002</v>
      </c>
      <c r="K90" s="1">
        <f t="shared" si="2"/>
        <v>169703424.00000003</v>
      </c>
      <c r="L90" s="1">
        <f t="shared" si="3"/>
        <v>169703424.00000003</v>
      </c>
      <c r="M90" s="6">
        <v>1</v>
      </c>
    </row>
    <row r="91" spans="1:15" s="9" customFormat="1" ht="24" x14ac:dyDescent="0.25">
      <c r="A91" s="5">
        <v>10</v>
      </c>
      <c r="B91" s="6">
        <v>4466</v>
      </c>
      <c r="C91" s="6" t="s">
        <v>12</v>
      </c>
      <c r="D91" s="6" t="s">
        <v>16</v>
      </c>
      <c r="E91" s="6" t="s">
        <v>48</v>
      </c>
      <c r="F91" s="6" t="s">
        <v>49</v>
      </c>
      <c r="G91" s="6">
        <v>77</v>
      </c>
      <c r="H91" s="4" t="s">
        <v>14</v>
      </c>
      <c r="I91" s="7" t="s">
        <v>15</v>
      </c>
      <c r="J91" s="1">
        <v>188559.36000000002</v>
      </c>
      <c r="K91" s="1">
        <f t="shared" si="2"/>
        <v>174228848.64000002</v>
      </c>
      <c r="L91" s="1">
        <f t="shared" si="3"/>
        <v>174228848.64000002</v>
      </c>
      <c r="M91" s="6">
        <v>1</v>
      </c>
    </row>
    <row r="92" spans="1:15" s="9" customFormat="1" ht="48" x14ac:dyDescent="0.25">
      <c r="A92" s="5">
        <v>11</v>
      </c>
      <c r="B92" s="6">
        <v>4467</v>
      </c>
      <c r="C92" s="6" t="s">
        <v>12</v>
      </c>
      <c r="D92" s="6" t="s">
        <v>21</v>
      </c>
      <c r="E92" s="6" t="s">
        <v>118</v>
      </c>
      <c r="F92" s="6" t="s">
        <v>119</v>
      </c>
      <c r="G92" s="6">
        <v>80</v>
      </c>
      <c r="H92" s="4" t="s">
        <v>14</v>
      </c>
      <c r="I92" s="7" t="s">
        <v>15</v>
      </c>
      <c r="J92" s="1">
        <v>131155.19999999998</v>
      </c>
      <c r="K92" s="1">
        <f t="shared" si="2"/>
        <v>125908991.99999997</v>
      </c>
      <c r="L92" s="1">
        <f t="shared" si="3"/>
        <v>188863487.99999994</v>
      </c>
      <c r="M92" s="6">
        <v>1.5</v>
      </c>
    </row>
    <row r="93" spans="1:15" s="9" customFormat="1" ht="60" x14ac:dyDescent="0.25">
      <c r="A93" s="5">
        <v>11</v>
      </c>
      <c r="B93" s="6">
        <v>4468</v>
      </c>
      <c r="C93" s="6" t="s">
        <v>12</v>
      </c>
      <c r="D93" s="6" t="s">
        <v>21</v>
      </c>
      <c r="E93" s="6" t="s">
        <v>118</v>
      </c>
      <c r="F93" s="6" t="s">
        <v>120</v>
      </c>
      <c r="G93" s="6">
        <v>80</v>
      </c>
      <c r="H93" s="4" t="s">
        <v>14</v>
      </c>
      <c r="I93" s="7" t="s">
        <v>15</v>
      </c>
      <c r="J93" s="1">
        <v>131155.19999999998</v>
      </c>
      <c r="K93" s="1">
        <f t="shared" si="2"/>
        <v>125908991.99999997</v>
      </c>
      <c r="L93" s="1">
        <f t="shared" si="3"/>
        <v>188863487.99999994</v>
      </c>
      <c r="M93" s="6">
        <v>1.5</v>
      </c>
    </row>
    <row r="94" spans="1:15" s="9" customFormat="1" ht="48" x14ac:dyDescent="0.25">
      <c r="A94" s="5">
        <v>11</v>
      </c>
      <c r="B94" s="6">
        <v>4469</v>
      </c>
      <c r="C94" s="6" t="s">
        <v>12</v>
      </c>
      <c r="D94" s="6" t="s">
        <v>21</v>
      </c>
      <c r="E94" s="6" t="s">
        <v>121</v>
      </c>
      <c r="F94" s="66" t="s">
        <v>138</v>
      </c>
      <c r="G94" s="6">
        <v>110</v>
      </c>
      <c r="H94" s="4" t="s">
        <v>14</v>
      </c>
      <c r="I94" s="7" t="s">
        <v>15</v>
      </c>
      <c r="J94" s="1">
        <v>131155.19999999998</v>
      </c>
      <c r="K94" s="1">
        <f t="shared" si="2"/>
        <v>173124863.99999997</v>
      </c>
      <c r="L94" s="1">
        <f t="shared" si="3"/>
        <v>173124863.99999997</v>
      </c>
      <c r="M94" s="6">
        <v>1</v>
      </c>
    </row>
    <row r="95" spans="1:15" s="9" customFormat="1" ht="123" customHeight="1" x14ac:dyDescent="0.25">
      <c r="A95" s="5">
        <v>11</v>
      </c>
      <c r="B95" s="6">
        <v>4470</v>
      </c>
      <c r="C95" s="6" t="s">
        <v>12</v>
      </c>
      <c r="D95" s="6" t="s">
        <v>21</v>
      </c>
      <c r="E95" s="6" t="s">
        <v>118</v>
      </c>
      <c r="F95" s="54" t="s">
        <v>148</v>
      </c>
      <c r="G95" s="6">
        <v>80</v>
      </c>
      <c r="H95" s="4" t="s">
        <v>14</v>
      </c>
      <c r="I95" s="7" t="s">
        <v>15</v>
      </c>
      <c r="J95" s="1">
        <v>131155.19999999998</v>
      </c>
      <c r="K95" s="1">
        <f t="shared" si="2"/>
        <v>125908991.99999997</v>
      </c>
      <c r="L95" s="1">
        <f t="shared" si="3"/>
        <v>188863487.99999994</v>
      </c>
      <c r="M95" s="6">
        <v>1.5</v>
      </c>
    </row>
    <row r="96" spans="1:15" s="9" customFormat="1" ht="48" x14ac:dyDescent="0.25">
      <c r="A96" s="5">
        <v>11</v>
      </c>
      <c r="B96" s="6">
        <v>4471</v>
      </c>
      <c r="C96" s="6" t="s">
        <v>12</v>
      </c>
      <c r="D96" s="6" t="s">
        <v>16</v>
      </c>
      <c r="E96" s="6" t="s">
        <v>121</v>
      </c>
      <c r="F96" s="66" t="s">
        <v>139</v>
      </c>
      <c r="G96" s="6">
        <v>70</v>
      </c>
      <c r="H96" s="4" t="s">
        <v>14</v>
      </c>
      <c r="I96" s="7" t="s">
        <v>15</v>
      </c>
      <c r="J96" s="1">
        <v>271054.08000000002</v>
      </c>
      <c r="K96" s="1">
        <f t="shared" si="2"/>
        <v>227685427.20000002</v>
      </c>
      <c r="L96" s="1">
        <f t="shared" si="3"/>
        <v>227685427.20000002</v>
      </c>
      <c r="M96" s="6">
        <v>1</v>
      </c>
    </row>
    <row r="97" spans="1:18" s="9" customFormat="1" ht="36" x14ac:dyDescent="0.25">
      <c r="A97" s="5">
        <v>11</v>
      </c>
      <c r="B97" s="6">
        <v>4472</v>
      </c>
      <c r="C97" s="6" t="s">
        <v>12</v>
      </c>
      <c r="D97" s="6" t="s">
        <v>16</v>
      </c>
      <c r="E97" s="6" t="s">
        <v>118</v>
      </c>
      <c r="F97" s="88" t="s">
        <v>216</v>
      </c>
      <c r="G97" s="6">
        <v>50</v>
      </c>
      <c r="H97" s="4" t="s">
        <v>14</v>
      </c>
      <c r="I97" s="7" t="s">
        <v>15</v>
      </c>
      <c r="J97" s="1">
        <v>271054.08000000002</v>
      </c>
      <c r="K97" s="1">
        <f t="shared" si="2"/>
        <v>162632448</v>
      </c>
      <c r="L97" s="1">
        <f t="shared" si="3"/>
        <v>162632448</v>
      </c>
      <c r="M97" s="6">
        <v>1</v>
      </c>
    </row>
    <row r="98" spans="1:18" s="9" customFormat="1" ht="75.75" customHeight="1" x14ac:dyDescent="0.25">
      <c r="A98" s="5">
        <v>11</v>
      </c>
      <c r="B98" s="6">
        <v>4473</v>
      </c>
      <c r="C98" s="6" t="s">
        <v>12</v>
      </c>
      <c r="D98" s="6" t="s">
        <v>16</v>
      </c>
      <c r="E98" s="6" t="s">
        <v>195</v>
      </c>
      <c r="F98" s="88" t="s">
        <v>217</v>
      </c>
      <c r="G98" s="6">
        <v>50</v>
      </c>
      <c r="H98" s="4" t="s">
        <v>14</v>
      </c>
      <c r="I98" s="7" t="s">
        <v>15</v>
      </c>
      <c r="J98" s="1">
        <v>271054.08000000002</v>
      </c>
      <c r="K98" s="1">
        <f t="shared" si="2"/>
        <v>162632448</v>
      </c>
      <c r="L98" s="1">
        <f t="shared" si="3"/>
        <v>162632448</v>
      </c>
      <c r="M98" s="6">
        <v>1</v>
      </c>
    </row>
    <row r="99" spans="1:18" s="9" customFormat="1" ht="60" customHeight="1" x14ac:dyDescent="0.25">
      <c r="A99" s="5">
        <v>12</v>
      </c>
      <c r="B99" s="6">
        <v>4474</v>
      </c>
      <c r="C99" s="6" t="s">
        <v>12</v>
      </c>
      <c r="D99" s="6" t="s">
        <v>21</v>
      </c>
      <c r="E99" s="6" t="s">
        <v>107</v>
      </c>
      <c r="F99" s="6" t="s">
        <v>107</v>
      </c>
      <c r="G99" s="6">
        <v>53</v>
      </c>
      <c r="H99" s="4" t="s">
        <v>14</v>
      </c>
      <c r="I99" s="7" t="s">
        <v>15</v>
      </c>
      <c r="J99" s="1">
        <v>111196.8</v>
      </c>
      <c r="K99" s="1">
        <f t="shared" si="2"/>
        <v>70721164.800000012</v>
      </c>
      <c r="L99" s="1">
        <f t="shared" si="3"/>
        <v>212163494.40000004</v>
      </c>
      <c r="M99" s="6">
        <v>3</v>
      </c>
      <c r="N99" s="67"/>
      <c r="O99" s="67"/>
      <c r="P99" s="67"/>
      <c r="Q99" s="67"/>
      <c r="R99" s="67"/>
    </row>
    <row r="100" spans="1:18" s="9" customFormat="1" ht="60" customHeight="1" x14ac:dyDescent="0.25">
      <c r="A100" s="5">
        <v>12</v>
      </c>
      <c r="B100" s="6">
        <v>4475</v>
      </c>
      <c r="C100" s="6" t="s">
        <v>33</v>
      </c>
      <c r="D100" s="11" t="s">
        <v>133</v>
      </c>
      <c r="E100" s="54" t="s">
        <v>213</v>
      </c>
      <c r="F100" s="54" t="s">
        <v>213</v>
      </c>
      <c r="G100" s="11">
        <v>30</v>
      </c>
      <c r="H100" s="54" t="s">
        <v>137</v>
      </c>
      <c r="I100" s="11" t="s">
        <v>15</v>
      </c>
      <c r="J100" s="52">
        <v>271054.08000000002</v>
      </c>
      <c r="K100" s="27">
        <f t="shared" si="2"/>
        <v>97579468.800000012</v>
      </c>
      <c r="L100" s="53">
        <f t="shared" si="3"/>
        <v>195158937.60000002</v>
      </c>
      <c r="M100" s="11">
        <v>2</v>
      </c>
      <c r="N100" s="67"/>
      <c r="O100" s="67"/>
      <c r="P100" s="67"/>
      <c r="Q100" s="67"/>
      <c r="R100" s="67"/>
    </row>
    <row r="101" spans="1:18" s="9" customFormat="1" ht="24" x14ac:dyDescent="0.25">
      <c r="A101" s="5">
        <v>13</v>
      </c>
      <c r="B101" s="6">
        <v>4476</v>
      </c>
      <c r="C101" s="6" t="s">
        <v>12</v>
      </c>
      <c r="D101" s="14" t="s">
        <v>50</v>
      </c>
      <c r="E101" s="59" t="s">
        <v>71</v>
      </c>
      <c r="F101" s="59" t="s">
        <v>72</v>
      </c>
      <c r="G101" s="15">
        <v>15</v>
      </c>
      <c r="H101" s="4" t="s">
        <v>14</v>
      </c>
      <c r="I101" s="7" t="s">
        <v>15</v>
      </c>
      <c r="J101" s="10">
        <v>139946.40000000002</v>
      </c>
      <c r="K101" s="1">
        <f t="shared" si="2"/>
        <v>25190352.000000007</v>
      </c>
      <c r="L101" s="1">
        <f t="shared" si="3"/>
        <v>75571056.00000003</v>
      </c>
      <c r="M101" s="6">
        <v>3</v>
      </c>
    </row>
    <row r="102" spans="1:18" s="9" customFormat="1" ht="48" customHeight="1" x14ac:dyDescent="0.25">
      <c r="A102" s="5">
        <v>13</v>
      </c>
      <c r="B102" s="6">
        <v>4477</v>
      </c>
      <c r="C102" s="6" t="s">
        <v>12</v>
      </c>
      <c r="D102" s="14" t="s">
        <v>21</v>
      </c>
      <c r="E102" s="59" t="s">
        <v>73</v>
      </c>
      <c r="F102" s="59" t="s">
        <v>73</v>
      </c>
      <c r="G102" s="15">
        <v>80</v>
      </c>
      <c r="H102" s="4" t="s">
        <v>14</v>
      </c>
      <c r="I102" s="7" t="s">
        <v>15</v>
      </c>
      <c r="J102" s="10">
        <v>71280</v>
      </c>
      <c r="K102" s="1">
        <f t="shared" si="2"/>
        <v>68428800</v>
      </c>
      <c r="L102" s="1">
        <f t="shared" si="3"/>
        <v>205286400</v>
      </c>
      <c r="M102" s="6">
        <v>3</v>
      </c>
    </row>
    <row r="103" spans="1:18" s="9" customFormat="1" ht="24" x14ac:dyDescent="0.25">
      <c r="A103" s="5">
        <v>13</v>
      </c>
      <c r="B103" s="6">
        <v>4478</v>
      </c>
      <c r="C103" s="6" t="s">
        <v>12</v>
      </c>
      <c r="D103" s="14" t="s">
        <v>21</v>
      </c>
      <c r="E103" s="59" t="s">
        <v>74</v>
      </c>
      <c r="F103" s="59" t="s">
        <v>74</v>
      </c>
      <c r="G103" s="15">
        <v>80</v>
      </c>
      <c r="H103" s="4" t="s">
        <v>14</v>
      </c>
      <c r="I103" s="7" t="s">
        <v>15</v>
      </c>
      <c r="J103" s="10">
        <v>71280</v>
      </c>
      <c r="K103" s="1">
        <f t="shared" si="2"/>
        <v>68428800</v>
      </c>
      <c r="L103" s="1">
        <f t="shared" si="3"/>
        <v>205286400</v>
      </c>
      <c r="M103" s="6">
        <v>3</v>
      </c>
    </row>
    <row r="104" spans="1:18" s="9" customFormat="1" ht="66" customHeight="1" x14ac:dyDescent="0.25">
      <c r="A104" s="5">
        <v>13</v>
      </c>
      <c r="B104" s="6">
        <v>4479</v>
      </c>
      <c r="C104" s="6" t="s">
        <v>12</v>
      </c>
      <c r="D104" s="14" t="s">
        <v>21</v>
      </c>
      <c r="E104" s="59" t="s">
        <v>75</v>
      </c>
      <c r="F104" s="59" t="s">
        <v>75</v>
      </c>
      <c r="G104" s="15">
        <v>110</v>
      </c>
      <c r="H104" s="4" t="s">
        <v>14</v>
      </c>
      <c r="I104" s="7" t="s">
        <v>15</v>
      </c>
      <c r="J104" s="10">
        <v>71280</v>
      </c>
      <c r="K104" s="1">
        <f t="shared" si="2"/>
        <v>94089600</v>
      </c>
      <c r="L104" s="1">
        <f t="shared" si="3"/>
        <v>188179200</v>
      </c>
      <c r="M104" s="6">
        <v>2</v>
      </c>
    </row>
    <row r="105" spans="1:18" s="9" customFormat="1" ht="24" x14ac:dyDescent="0.25">
      <c r="A105" s="5">
        <v>13</v>
      </c>
      <c r="B105" s="6">
        <v>4480</v>
      </c>
      <c r="C105" s="6" t="s">
        <v>12</v>
      </c>
      <c r="D105" s="14" t="s">
        <v>21</v>
      </c>
      <c r="E105" s="59" t="s">
        <v>76</v>
      </c>
      <c r="F105" s="59" t="s">
        <v>76</v>
      </c>
      <c r="G105" s="15">
        <v>80</v>
      </c>
      <c r="H105" s="4" t="s">
        <v>14</v>
      </c>
      <c r="I105" s="7" t="s">
        <v>15</v>
      </c>
      <c r="J105" s="10">
        <v>71280</v>
      </c>
      <c r="K105" s="1">
        <f t="shared" si="2"/>
        <v>68428800</v>
      </c>
      <c r="L105" s="1">
        <f t="shared" si="3"/>
        <v>205286400</v>
      </c>
      <c r="M105" s="6">
        <v>3</v>
      </c>
    </row>
    <row r="106" spans="1:18" s="9" customFormat="1" ht="24" x14ac:dyDescent="0.25">
      <c r="A106" s="5">
        <v>13</v>
      </c>
      <c r="B106" s="6">
        <v>4481</v>
      </c>
      <c r="C106" s="6" t="s">
        <v>12</v>
      </c>
      <c r="D106" s="14" t="s">
        <v>21</v>
      </c>
      <c r="E106" s="59" t="s">
        <v>77</v>
      </c>
      <c r="F106" s="59" t="s">
        <v>78</v>
      </c>
      <c r="G106" s="15">
        <v>110</v>
      </c>
      <c r="H106" s="4" t="s">
        <v>14</v>
      </c>
      <c r="I106" s="7" t="s">
        <v>15</v>
      </c>
      <c r="J106" s="10">
        <v>71280</v>
      </c>
      <c r="K106" s="1">
        <f t="shared" si="2"/>
        <v>94089600</v>
      </c>
      <c r="L106" s="1">
        <f t="shared" si="3"/>
        <v>188179200</v>
      </c>
      <c r="M106" s="6">
        <v>2</v>
      </c>
    </row>
    <row r="107" spans="1:18" s="9" customFormat="1" ht="34.5" customHeight="1" x14ac:dyDescent="0.25">
      <c r="A107" s="5">
        <v>13</v>
      </c>
      <c r="B107" s="6">
        <v>4482</v>
      </c>
      <c r="C107" s="6" t="s">
        <v>12</v>
      </c>
      <c r="D107" s="14" t="s">
        <v>21</v>
      </c>
      <c r="E107" s="59" t="s">
        <v>79</v>
      </c>
      <c r="F107" s="59" t="s">
        <v>80</v>
      </c>
      <c r="G107" s="15">
        <v>80</v>
      </c>
      <c r="H107" s="4" t="s">
        <v>14</v>
      </c>
      <c r="I107" s="7" t="s">
        <v>15</v>
      </c>
      <c r="J107" s="10">
        <v>71280</v>
      </c>
      <c r="K107" s="1">
        <f t="shared" si="2"/>
        <v>68428800</v>
      </c>
      <c r="L107" s="1">
        <f t="shared" si="3"/>
        <v>205286400</v>
      </c>
      <c r="M107" s="6">
        <v>3</v>
      </c>
    </row>
    <row r="108" spans="1:18" s="29" customFormat="1" ht="51.75" customHeight="1" x14ac:dyDescent="0.2">
      <c r="A108" s="59">
        <v>13</v>
      </c>
      <c r="B108" s="6">
        <v>4483</v>
      </c>
      <c r="C108" s="18" t="s">
        <v>12</v>
      </c>
      <c r="D108" s="24" t="s">
        <v>21</v>
      </c>
      <c r="E108" s="6" t="s">
        <v>81</v>
      </c>
      <c r="F108" s="6" t="s">
        <v>149</v>
      </c>
      <c r="G108" s="20">
        <v>75</v>
      </c>
      <c r="H108" s="4" t="s">
        <v>14</v>
      </c>
      <c r="I108" s="25" t="s">
        <v>15</v>
      </c>
      <c r="J108" s="10">
        <v>71280</v>
      </c>
      <c r="K108" s="1">
        <f t="shared" si="2"/>
        <v>64152000</v>
      </c>
      <c r="L108" s="1">
        <f t="shared" si="3"/>
        <v>192456000</v>
      </c>
      <c r="M108" s="28">
        <v>3</v>
      </c>
    </row>
    <row r="109" spans="1:18" s="29" customFormat="1" ht="45.75" customHeight="1" x14ac:dyDescent="0.2">
      <c r="A109" s="6">
        <v>13</v>
      </c>
      <c r="B109" s="6">
        <v>4484</v>
      </c>
      <c r="C109" s="18" t="s">
        <v>12</v>
      </c>
      <c r="D109" s="19" t="s">
        <v>21</v>
      </c>
      <c r="E109" s="18" t="s">
        <v>82</v>
      </c>
      <c r="F109" s="6" t="s">
        <v>82</v>
      </c>
      <c r="G109" s="30">
        <v>80</v>
      </c>
      <c r="H109" s="4" t="s">
        <v>14</v>
      </c>
      <c r="I109" s="25" t="s">
        <v>15</v>
      </c>
      <c r="J109" s="10">
        <v>71280</v>
      </c>
      <c r="K109" s="1">
        <f t="shared" si="2"/>
        <v>68428800</v>
      </c>
      <c r="L109" s="1">
        <f t="shared" si="3"/>
        <v>205286400</v>
      </c>
      <c r="M109" s="28">
        <v>3</v>
      </c>
    </row>
    <row r="110" spans="1:18" s="9" customFormat="1" ht="43.5" customHeight="1" x14ac:dyDescent="0.25">
      <c r="A110" s="23">
        <v>13</v>
      </c>
      <c r="B110" s="6">
        <v>4485</v>
      </c>
      <c r="C110" s="54" t="s">
        <v>12</v>
      </c>
      <c r="D110" s="14" t="s">
        <v>16</v>
      </c>
      <c r="E110" s="6" t="s">
        <v>71</v>
      </c>
      <c r="F110" s="59" t="s">
        <v>150</v>
      </c>
      <c r="G110" s="30">
        <v>100</v>
      </c>
      <c r="H110" s="4" t="s">
        <v>14</v>
      </c>
      <c r="I110" s="25" t="s">
        <v>15</v>
      </c>
      <c r="J110" s="10">
        <v>147312</v>
      </c>
      <c r="K110" s="1">
        <f t="shared" si="2"/>
        <v>176774400</v>
      </c>
      <c r="L110" s="1">
        <f t="shared" si="3"/>
        <v>176774400</v>
      </c>
      <c r="M110" s="6">
        <v>1</v>
      </c>
    </row>
    <row r="111" spans="1:18" s="9" customFormat="1" ht="43.5" customHeight="1" x14ac:dyDescent="0.25">
      <c r="A111" s="5">
        <v>13</v>
      </c>
      <c r="B111" s="6">
        <v>4486</v>
      </c>
      <c r="C111" s="6" t="s">
        <v>12</v>
      </c>
      <c r="D111" s="14" t="s">
        <v>16</v>
      </c>
      <c r="E111" s="68" t="s">
        <v>83</v>
      </c>
      <c r="F111" s="50" t="s">
        <v>84</v>
      </c>
      <c r="G111" s="51">
        <v>75</v>
      </c>
      <c r="H111" s="16" t="s">
        <v>14</v>
      </c>
      <c r="I111" s="13" t="s">
        <v>15</v>
      </c>
      <c r="J111" s="10">
        <v>147312</v>
      </c>
      <c r="K111" s="17">
        <f t="shared" si="2"/>
        <v>132580800</v>
      </c>
      <c r="L111" s="17">
        <f t="shared" si="3"/>
        <v>198871200</v>
      </c>
      <c r="M111" s="50">
        <v>1.5</v>
      </c>
    </row>
    <row r="112" spans="1:18" s="9" customFormat="1" ht="46.5" customHeight="1" x14ac:dyDescent="0.25">
      <c r="A112" s="5">
        <v>13</v>
      </c>
      <c r="B112" s="6">
        <v>4487</v>
      </c>
      <c r="C112" s="6" t="s">
        <v>12</v>
      </c>
      <c r="D112" s="69" t="s">
        <v>66</v>
      </c>
      <c r="E112" s="59" t="s">
        <v>85</v>
      </c>
      <c r="F112" s="6" t="s">
        <v>164</v>
      </c>
      <c r="G112" s="18">
        <v>75</v>
      </c>
      <c r="H112" s="54" t="s">
        <v>14</v>
      </c>
      <c r="I112" s="6" t="s">
        <v>15</v>
      </c>
      <c r="J112" s="10">
        <v>147312</v>
      </c>
      <c r="K112" s="21">
        <f t="shared" si="2"/>
        <v>132580800</v>
      </c>
      <c r="L112" s="21">
        <f t="shared" si="3"/>
        <v>198871200</v>
      </c>
      <c r="M112" s="6">
        <v>1.5</v>
      </c>
    </row>
    <row r="113" spans="1:13" s="9" customFormat="1" ht="46.5" customHeight="1" x14ac:dyDescent="0.25">
      <c r="A113" s="109">
        <v>13</v>
      </c>
      <c r="B113" s="110">
        <v>4488</v>
      </c>
      <c r="C113" s="110" t="s">
        <v>12</v>
      </c>
      <c r="D113" s="111" t="s">
        <v>66</v>
      </c>
      <c r="E113" s="113" t="s">
        <v>75</v>
      </c>
      <c r="F113" s="102" t="s">
        <v>165</v>
      </c>
      <c r="G113" s="104">
        <v>75</v>
      </c>
      <c r="H113" s="106" t="s">
        <v>14</v>
      </c>
      <c r="I113" s="102" t="s">
        <v>15</v>
      </c>
      <c r="J113" s="100">
        <v>147312</v>
      </c>
      <c r="K113" s="100">
        <f t="shared" si="2"/>
        <v>132580800</v>
      </c>
      <c r="L113" s="100">
        <f t="shared" si="3"/>
        <v>198871200</v>
      </c>
      <c r="M113" s="102">
        <v>1.5</v>
      </c>
    </row>
    <row r="114" spans="1:13" s="9" customFormat="1" ht="39.75" customHeight="1" x14ac:dyDescent="0.25">
      <c r="A114" s="108"/>
      <c r="B114" s="103"/>
      <c r="C114" s="103"/>
      <c r="D114" s="112"/>
      <c r="E114" s="114"/>
      <c r="F114" s="103"/>
      <c r="G114" s="105"/>
      <c r="H114" s="107"/>
      <c r="I114" s="108"/>
      <c r="J114" s="101"/>
      <c r="K114" s="101"/>
      <c r="L114" s="101"/>
      <c r="M114" s="103"/>
    </row>
    <row r="115" spans="1:13" s="9" customFormat="1" ht="43.5" customHeight="1" x14ac:dyDescent="0.25">
      <c r="A115" s="5">
        <v>13</v>
      </c>
      <c r="B115" s="6">
        <v>4489</v>
      </c>
      <c r="C115" s="6" t="s">
        <v>12</v>
      </c>
      <c r="D115" s="14" t="s">
        <v>16</v>
      </c>
      <c r="E115" s="59" t="s">
        <v>86</v>
      </c>
      <c r="F115" s="59" t="s">
        <v>166</v>
      </c>
      <c r="G115" s="15">
        <v>100</v>
      </c>
      <c r="H115" s="4" t="s">
        <v>14</v>
      </c>
      <c r="I115" s="7" t="s">
        <v>15</v>
      </c>
      <c r="J115" s="1">
        <v>147312</v>
      </c>
      <c r="K115" s="1">
        <f t="shared" si="2"/>
        <v>176774400</v>
      </c>
      <c r="L115" s="1">
        <f t="shared" si="3"/>
        <v>176774400</v>
      </c>
      <c r="M115" s="6">
        <v>1</v>
      </c>
    </row>
    <row r="116" spans="1:13" s="9" customFormat="1" ht="43.5" customHeight="1" x14ac:dyDescent="0.25">
      <c r="A116" s="5">
        <v>13</v>
      </c>
      <c r="B116" s="6">
        <v>4490</v>
      </c>
      <c r="C116" s="6" t="s">
        <v>12</v>
      </c>
      <c r="D116" s="14" t="s">
        <v>16</v>
      </c>
      <c r="E116" s="59" t="s">
        <v>87</v>
      </c>
      <c r="F116" s="59" t="s">
        <v>151</v>
      </c>
      <c r="G116" s="15">
        <v>100</v>
      </c>
      <c r="H116" s="4" t="s">
        <v>14</v>
      </c>
      <c r="I116" s="7" t="s">
        <v>15</v>
      </c>
      <c r="J116" s="10">
        <v>147312</v>
      </c>
      <c r="K116" s="1">
        <f t="shared" si="2"/>
        <v>176774400</v>
      </c>
      <c r="L116" s="1">
        <f t="shared" si="3"/>
        <v>176774400</v>
      </c>
      <c r="M116" s="6">
        <v>1</v>
      </c>
    </row>
    <row r="117" spans="1:13" s="9" customFormat="1" ht="43.5" customHeight="1" x14ac:dyDescent="0.25">
      <c r="A117" s="5">
        <v>13</v>
      </c>
      <c r="B117" s="6">
        <v>4491</v>
      </c>
      <c r="C117" s="6" t="s">
        <v>12</v>
      </c>
      <c r="D117" s="14" t="s">
        <v>16</v>
      </c>
      <c r="E117" s="59" t="s">
        <v>88</v>
      </c>
      <c r="F117" s="59" t="s">
        <v>167</v>
      </c>
      <c r="G117" s="15">
        <v>100</v>
      </c>
      <c r="H117" s="4" t="s">
        <v>14</v>
      </c>
      <c r="I117" s="7" t="s">
        <v>15</v>
      </c>
      <c r="J117" s="10">
        <v>147312</v>
      </c>
      <c r="K117" s="1">
        <f t="shared" si="2"/>
        <v>176774400</v>
      </c>
      <c r="L117" s="1">
        <f t="shared" si="3"/>
        <v>176774400</v>
      </c>
      <c r="M117" s="6">
        <v>1</v>
      </c>
    </row>
    <row r="118" spans="1:13" s="9" customFormat="1" ht="43.5" customHeight="1" x14ac:dyDescent="0.25">
      <c r="A118" s="5">
        <v>13</v>
      </c>
      <c r="B118" s="6">
        <v>4492</v>
      </c>
      <c r="C118" s="6" t="s">
        <v>12</v>
      </c>
      <c r="D118" s="14" t="s">
        <v>16</v>
      </c>
      <c r="E118" s="59" t="s">
        <v>89</v>
      </c>
      <c r="F118" s="59" t="s">
        <v>168</v>
      </c>
      <c r="G118" s="15">
        <v>100</v>
      </c>
      <c r="H118" s="4" t="s">
        <v>14</v>
      </c>
      <c r="I118" s="7" t="s">
        <v>15</v>
      </c>
      <c r="J118" s="10">
        <v>147312</v>
      </c>
      <c r="K118" s="1">
        <f t="shared" ref="K118:K129" si="4">J118*G118*12</f>
        <v>176774400</v>
      </c>
      <c r="L118" s="1">
        <f t="shared" ref="L118:L129" si="5">K118*M118</f>
        <v>176774400</v>
      </c>
      <c r="M118" s="6">
        <v>1</v>
      </c>
    </row>
    <row r="119" spans="1:13" s="9" customFormat="1" ht="43.5" customHeight="1" x14ac:dyDescent="0.25">
      <c r="A119" s="5">
        <v>13</v>
      </c>
      <c r="B119" s="6">
        <v>4493</v>
      </c>
      <c r="C119" s="6" t="s">
        <v>12</v>
      </c>
      <c r="D119" s="14" t="s">
        <v>16</v>
      </c>
      <c r="E119" s="59" t="s">
        <v>90</v>
      </c>
      <c r="F119" s="59" t="s">
        <v>169</v>
      </c>
      <c r="G119" s="15">
        <v>100</v>
      </c>
      <c r="H119" s="4" t="s">
        <v>14</v>
      </c>
      <c r="I119" s="7" t="s">
        <v>15</v>
      </c>
      <c r="J119" s="10">
        <v>147312</v>
      </c>
      <c r="K119" s="1">
        <f t="shared" si="4"/>
        <v>176774400</v>
      </c>
      <c r="L119" s="1">
        <f t="shared" si="5"/>
        <v>176774400</v>
      </c>
      <c r="M119" s="6">
        <v>1</v>
      </c>
    </row>
    <row r="120" spans="1:13" s="9" customFormat="1" ht="43.5" customHeight="1" x14ac:dyDescent="0.25">
      <c r="A120" s="23">
        <v>13</v>
      </c>
      <c r="B120" s="6">
        <v>4494</v>
      </c>
      <c r="C120" s="54" t="s">
        <v>12</v>
      </c>
      <c r="D120" s="24" t="s">
        <v>16</v>
      </c>
      <c r="E120" s="6" t="s">
        <v>74</v>
      </c>
      <c r="F120" s="6" t="s">
        <v>92</v>
      </c>
      <c r="G120" s="30">
        <v>100</v>
      </c>
      <c r="H120" s="4" t="s">
        <v>14</v>
      </c>
      <c r="I120" s="25" t="s">
        <v>15</v>
      </c>
      <c r="J120" s="10">
        <v>147312</v>
      </c>
      <c r="K120" s="1">
        <f t="shared" si="4"/>
        <v>176774400</v>
      </c>
      <c r="L120" s="1">
        <f t="shared" si="5"/>
        <v>176774400</v>
      </c>
      <c r="M120" s="6">
        <v>1</v>
      </c>
    </row>
    <row r="121" spans="1:13" s="9" customFormat="1" ht="78" customHeight="1" x14ac:dyDescent="0.25">
      <c r="A121" s="5">
        <v>13</v>
      </c>
      <c r="B121" s="6">
        <v>4495</v>
      </c>
      <c r="C121" s="6" t="s">
        <v>12</v>
      </c>
      <c r="D121" s="14" t="s">
        <v>16</v>
      </c>
      <c r="E121" s="59" t="s">
        <v>93</v>
      </c>
      <c r="F121" s="59" t="s">
        <v>93</v>
      </c>
      <c r="G121" s="15">
        <v>80</v>
      </c>
      <c r="H121" s="4" t="s">
        <v>14</v>
      </c>
      <c r="I121" s="7" t="s">
        <v>15</v>
      </c>
      <c r="J121" s="10">
        <v>147312</v>
      </c>
      <c r="K121" s="1">
        <f t="shared" si="4"/>
        <v>141419520</v>
      </c>
      <c r="L121" s="1">
        <f t="shared" si="5"/>
        <v>212129280</v>
      </c>
      <c r="M121" s="6">
        <v>1.5</v>
      </c>
    </row>
    <row r="122" spans="1:13" s="9" customFormat="1" ht="24" x14ac:dyDescent="0.25">
      <c r="A122" s="5">
        <v>14</v>
      </c>
      <c r="B122" s="6">
        <v>4496</v>
      </c>
      <c r="C122" s="6" t="s">
        <v>12</v>
      </c>
      <c r="D122" s="6" t="s">
        <v>21</v>
      </c>
      <c r="E122" s="6" t="s">
        <v>134</v>
      </c>
      <c r="F122" s="54" t="s">
        <v>206</v>
      </c>
      <c r="G122" s="54">
        <v>80</v>
      </c>
      <c r="H122" s="4" t="s">
        <v>14</v>
      </c>
      <c r="I122" s="7" t="s">
        <v>15</v>
      </c>
      <c r="J122" s="1">
        <v>81259.199999999997</v>
      </c>
      <c r="K122" s="1">
        <f t="shared" si="4"/>
        <v>78008832</v>
      </c>
      <c r="L122" s="1">
        <f t="shared" si="5"/>
        <v>234026496</v>
      </c>
      <c r="M122" s="6">
        <v>3</v>
      </c>
    </row>
    <row r="123" spans="1:13" s="44" customFormat="1" ht="39" customHeight="1" x14ac:dyDescent="0.25">
      <c r="A123" s="23">
        <v>14</v>
      </c>
      <c r="B123" s="6">
        <v>4497</v>
      </c>
      <c r="C123" s="54" t="s">
        <v>12</v>
      </c>
      <c r="D123" s="54" t="s">
        <v>21</v>
      </c>
      <c r="E123" s="54" t="s">
        <v>203</v>
      </c>
      <c r="F123" s="54" t="s">
        <v>204</v>
      </c>
      <c r="G123" s="54">
        <v>75</v>
      </c>
      <c r="H123" s="4" t="s">
        <v>14</v>
      </c>
      <c r="I123" s="25" t="s">
        <v>15</v>
      </c>
      <c r="J123" s="1">
        <v>81259.199999999997</v>
      </c>
      <c r="K123" s="10">
        <v>71470800</v>
      </c>
      <c r="L123" s="10">
        <v>178677000</v>
      </c>
      <c r="M123" s="54">
        <v>2.5</v>
      </c>
    </row>
    <row r="124" spans="1:13" s="9" customFormat="1" ht="24" x14ac:dyDescent="0.25">
      <c r="A124" s="5">
        <v>14</v>
      </c>
      <c r="B124" s="6">
        <v>4498</v>
      </c>
      <c r="C124" s="6" t="s">
        <v>12</v>
      </c>
      <c r="D124" s="6" t="s">
        <v>21</v>
      </c>
      <c r="E124" s="6" t="s">
        <v>135</v>
      </c>
      <c r="F124" s="11" t="s">
        <v>135</v>
      </c>
      <c r="G124" s="6">
        <v>84</v>
      </c>
      <c r="H124" s="4" t="s">
        <v>14</v>
      </c>
      <c r="I124" s="7" t="s">
        <v>15</v>
      </c>
      <c r="J124" s="1">
        <v>81259.199999999997</v>
      </c>
      <c r="K124" s="1">
        <f t="shared" si="4"/>
        <v>81909273.599999994</v>
      </c>
      <c r="L124" s="1">
        <f t="shared" si="5"/>
        <v>204773184</v>
      </c>
      <c r="M124" s="6">
        <v>2.5</v>
      </c>
    </row>
    <row r="125" spans="1:13" s="9" customFormat="1" ht="24" x14ac:dyDescent="0.25">
      <c r="A125" s="5">
        <v>14</v>
      </c>
      <c r="B125" s="6">
        <v>4499</v>
      </c>
      <c r="C125" s="6" t="s">
        <v>12</v>
      </c>
      <c r="D125" s="6" t="s">
        <v>16</v>
      </c>
      <c r="E125" s="6" t="s">
        <v>136</v>
      </c>
      <c r="F125" s="54" t="s">
        <v>205</v>
      </c>
      <c r="G125" s="6">
        <v>100</v>
      </c>
      <c r="H125" s="4" t="s">
        <v>14</v>
      </c>
      <c r="I125" s="7" t="s">
        <v>15</v>
      </c>
      <c r="J125" s="1">
        <v>167935.68</v>
      </c>
      <c r="K125" s="1">
        <f t="shared" si="4"/>
        <v>201522816</v>
      </c>
      <c r="L125" s="1">
        <f t="shared" si="5"/>
        <v>201522816</v>
      </c>
      <c r="M125" s="6">
        <v>1</v>
      </c>
    </row>
    <row r="126" spans="1:13" s="9" customFormat="1" ht="24" x14ac:dyDescent="0.25">
      <c r="A126" s="5">
        <v>15</v>
      </c>
      <c r="B126" s="6">
        <v>4500</v>
      </c>
      <c r="C126" s="6" t="s">
        <v>12</v>
      </c>
      <c r="D126" s="6" t="s">
        <v>21</v>
      </c>
      <c r="E126" s="6" t="s">
        <v>103</v>
      </c>
      <c r="F126" s="6" t="s">
        <v>72</v>
      </c>
      <c r="G126" s="6">
        <v>116</v>
      </c>
      <c r="H126" s="4" t="s">
        <v>14</v>
      </c>
      <c r="I126" s="7" t="s">
        <v>15</v>
      </c>
      <c r="J126" s="1">
        <v>91238.399999999994</v>
      </c>
      <c r="K126" s="1">
        <f t="shared" si="4"/>
        <v>127003852.79999998</v>
      </c>
      <c r="L126" s="1">
        <f t="shared" si="5"/>
        <v>190505779.19999999</v>
      </c>
      <c r="M126" s="6">
        <v>1.5</v>
      </c>
    </row>
    <row r="127" spans="1:13" s="9" customFormat="1" ht="24" x14ac:dyDescent="0.25">
      <c r="A127" s="5">
        <v>15</v>
      </c>
      <c r="B127" s="6">
        <v>4501</v>
      </c>
      <c r="C127" s="6" t="s">
        <v>12</v>
      </c>
      <c r="D127" s="6" t="s">
        <v>16</v>
      </c>
      <c r="E127" s="6" t="s">
        <v>103</v>
      </c>
      <c r="F127" s="6" t="s">
        <v>104</v>
      </c>
      <c r="G127" s="6">
        <v>75</v>
      </c>
      <c r="H127" s="4" t="s">
        <v>14</v>
      </c>
      <c r="I127" s="7" t="s">
        <v>15</v>
      </c>
      <c r="J127" s="1">
        <v>188559.36000000002</v>
      </c>
      <c r="K127" s="1">
        <f t="shared" si="4"/>
        <v>169703424.00000003</v>
      </c>
      <c r="L127" s="1">
        <f t="shared" si="5"/>
        <v>169703424.00000003</v>
      </c>
      <c r="M127" s="6">
        <v>1</v>
      </c>
    </row>
    <row r="128" spans="1:13" s="9" customFormat="1" ht="24" x14ac:dyDescent="0.25">
      <c r="A128" s="5">
        <v>15</v>
      </c>
      <c r="B128" s="6">
        <v>4502</v>
      </c>
      <c r="C128" s="6" t="s">
        <v>12</v>
      </c>
      <c r="D128" s="6" t="s">
        <v>16</v>
      </c>
      <c r="E128" s="6" t="s">
        <v>103</v>
      </c>
      <c r="F128" s="6" t="s">
        <v>105</v>
      </c>
      <c r="G128" s="6">
        <v>90</v>
      </c>
      <c r="H128" s="4" t="s">
        <v>14</v>
      </c>
      <c r="I128" s="7" t="s">
        <v>15</v>
      </c>
      <c r="J128" s="1">
        <v>188559.36000000002</v>
      </c>
      <c r="K128" s="1">
        <f t="shared" si="4"/>
        <v>203644108.80000001</v>
      </c>
      <c r="L128" s="1">
        <f t="shared" si="5"/>
        <v>203644108.80000001</v>
      </c>
      <c r="M128" s="6">
        <v>1</v>
      </c>
    </row>
    <row r="129" spans="1:14" s="9" customFormat="1" ht="24" x14ac:dyDescent="0.25">
      <c r="A129" s="5">
        <v>15</v>
      </c>
      <c r="B129" s="6">
        <v>4503</v>
      </c>
      <c r="C129" s="6" t="s">
        <v>12</v>
      </c>
      <c r="D129" s="6" t="s">
        <v>16</v>
      </c>
      <c r="E129" s="6" t="s">
        <v>103</v>
      </c>
      <c r="F129" s="6" t="s">
        <v>106</v>
      </c>
      <c r="G129" s="6">
        <v>90</v>
      </c>
      <c r="H129" s="4" t="s">
        <v>14</v>
      </c>
      <c r="I129" s="7" t="s">
        <v>15</v>
      </c>
      <c r="J129" s="1">
        <v>188559.36000000002</v>
      </c>
      <c r="K129" s="1">
        <f t="shared" si="4"/>
        <v>203644108.80000001</v>
      </c>
      <c r="L129" s="1">
        <f t="shared" si="5"/>
        <v>203644108.80000001</v>
      </c>
      <c r="M129" s="6">
        <v>1</v>
      </c>
    </row>
    <row r="130" spans="1:14" x14ac:dyDescent="0.25">
      <c r="N130"/>
    </row>
  </sheetData>
  <autoFilter ref="A2:M130"/>
  <mergeCells count="14">
    <mergeCell ref="A1:M1"/>
    <mergeCell ref="K113:K114"/>
    <mergeCell ref="L113:L114"/>
    <mergeCell ref="M113:M114"/>
    <mergeCell ref="F113:F114"/>
    <mergeCell ref="G113:G114"/>
    <mergeCell ref="H113:H114"/>
    <mergeCell ref="I113:I114"/>
    <mergeCell ref="J113:J114"/>
    <mergeCell ref="A113:A114"/>
    <mergeCell ref="C113:C114"/>
    <mergeCell ref="B113:B114"/>
    <mergeCell ref="D113:D114"/>
    <mergeCell ref="E113:E114"/>
  </mergeCells>
  <pageMargins left="0.7" right="0.7" top="0.75" bottom="0.54" header="0.3" footer="0.3"/>
  <pageSetup paperSize="1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="90" zoomScaleNormal="90" workbookViewId="0">
      <selection sqref="A1:M1"/>
    </sheetView>
  </sheetViews>
  <sheetFormatPr baseColWidth="10" defaultRowHeight="15" x14ac:dyDescent="0.25"/>
  <cols>
    <col min="1" max="1" width="6.85546875" customWidth="1"/>
    <col min="2" max="2" width="6.28515625" customWidth="1"/>
    <col min="3" max="3" width="11.28515625" customWidth="1"/>
    <col min="4" max="4" width="8.28515625" customWidth="1"/>
    <col min="5" max="5" width="9.85546875" customWidth="1"/>
    <col min="6" max="6" width="13.5703125" customWidth="1"/>
    <col min="7" max="7" width="11.28515625" customWidth="1"/>
    <col min="8" max="9" width="8.28515625" customWidth="1"/>
    <col min="10" max="10" width="12.140625" customWidth="1"/>
    <col min="11" max="12" width="14.140625" customWidth="1"/>
    <col min="13" max="13" width="8.28515625" customWidth="1"/>
    <col min="14" max="14" width="25.28515625" style="45" customWidth="1"/>
  </cols>
  <sheetData>
    <row r="1" spans="1:13" ht="33.75" customHeight="1" x14ac:dyDescent="0.25">
      <c r="A1" s="99" t="s">
        <v>228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182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91" t="s">
        <v>11</v>
      </c>
    </row>
    <row r="3" spans="1:13" s="9" customFormat="1" ht="24" x14ac:dyDescent="0.25">
      <c r="A3" s="5">
        <v>1</v>
      </c>
      <c r="B3" s="6">
        <v>4504</v>
      </c>
      <c r="C3" s="6" t="s">
        <v>18</v>
      </c>
      <c r="D3" s="6" t="s">
        <v>19</v>
      </c>
      <c r="E3" s="6" t="s">
        <v>13</v>
      </c>
      <c r="F3" s="89" t="s">
        <v>215</v>
      </c>
      <c r="G3" s="7">
        <v>78</v>
      </c>
      <c r="H3" s="4" t="s">
        <v>14</v>
      </c>
      <c r="I3" s="5" t="s">
        <v>15</v>
      </c>
      <c r="J3" s="10">
        <v>174366.71999999997</v>
      </c>
      <c r="K3" s="10">
        <f>J3*G3*12</f>
        <v>163207249.91999999</v>
      </c>
      <c r="L3" s="10">
        <f>M3*K3</f>
        <v>163207249.91999999</v>
      </c>
      <c r="M3" s="7">
        <v>1</v>
      </c>
    </row>
    <row r="4" spans="1:13" s="9" customFormat="1" ht="24" x14ac:dyDescent="0.25">
      <c r="A4" s="5">
        <v>1</v>
      </c>
      <c r="B4" s="6">
        <f>B3+1</f>
        <v>4505</v>
      </c>
      <c r="C4" s="6" t="s">
        <v>18</v>
      </c>
      <c r="D4" s="6" t="s">
        <v>19</v>
      </c>
      <c r="E4" s="6" t="s">
        <v>17</v>
      </c>
      <c r="F4" s="6" t="s">
        <v>20</v>
      </c>
      <c r="G4" s="7">
        <v>89</v>
      </c>
      <c r="H4" s="4" t="s">
        <v>14</v>
      </c>
      <c r="I4" s="5" t="s">
        <v>15</v>
      </c>
      <c r="J4" s="10">
        <v>174366.71999999997</v>
      </c>
      <c r="K4" s="10">
        <f>J4*G4*12</f>
        <v>186223656.95999998</v>
      </c>
      <c r="L4" s="10">
        <f t="shared" ref="L4:L24" si="0">M4*K4</f>
        <v>186223656.95999998</v>
      </c>
      <c r="M4" s="7">
        <v>1</v>
      </c>
    </row>
    <row r="5" spans="1:13" s="9" customFormat="1" ht="153" customHeight="1" x14ac:dyDescent="0.25">
      <c r="A5" s="5">
        <v>4</v>
      </c>
      <c r="B5" s="6">
        <f t="shared" ref="B5:B20" si="1">B4+1</f>
        <v>4506</v>
      </c>
      <c r="C5" s="6" t="s">
        <v>18</v>
      </c>
      <c r="D5" s="6" t="s">
        <v>19</v>
      </c>
      <c r="E5" s="6" t="s">
        <v>30</v>
      </c>
      <c r="F5" s="6" t="s">
        <v>36</v>
      </c>
      <c r="G5" s="7">
        <v>50</v>
      </c>
      <c r="H5" s="4" t="s">
        <v>14</v>
      </c>
      <c r="I5" s="5" t="s">
        <v>15</v>
      </c>
      <c r="J5" s="10">
        <v>174366.71999999997</v>
      </c>
      <c r="K5" s="10">
        <f t="shared" ref="K5:K24" si="2">J5*G5*12</f>
        <v>104620031.99999997</v>
      </c>
      <c r="L5" s="10">
        <f t="shared" si="0"/>
        <v>209240063.99999994</v>
      </c>
      <c r="M5" s="7">
        <v>2</v>
      </c>
    </row>
    <row r="6" spans="1:13" s="9" customFormat="1" ht="24" x14ac:dyDescent="0.25">
      <c r="A6" s="5">
        <v>4</v>
      </c>
      <c r="B6" s="6">
        <f t="shared" si="1"/>
        <v>4507</v>
      </c>
      <c r="C6" s="6" t="s">
        <v>18</v>
      </c>
      <c r="D6" s="6" t="s">
        <v>19</v>
      </c>
      <c r="E6" s="6" t="s">
        <v>29</v>
      </c>
      <c r="F6" s="6" t="s">
        <v>186</v>
      </c>
      <c r="G6" s="7">
        <v>73</v>
      </c>
      <c r="H6" s="4" t="s">
        <v>14</v>
      </c>
      <c r="I6" s="5" t="s">
        <v>15</v>
      </c>
      <c r="J6" s="10">
        <v>155295.36000000002</v>
      </c>
      <c r="K6" s="10">
        <f t="shared" si="2"/>
        <v>136038735.36000001</v>
      </c>
      <c r="L6" s="10">
        <f t="shared" si="0"/>
        <v>204058103.04000002</v>
      </c>
      <c r="M6" s="7">
        <v>1.5</v>
      </c>
    </row>
    <row r="7" spans="1:13" s="9" customFormat="1" ht="36" x14ac:dyDescent="0.25">
      <c r="A7" s="5">
        <v>5</v>
      </c>
      <c r="B7" s="6">
        <f t="shared" si="1"/>
        <v>4508</v>
      </c>
      <c r="C7" s="6" t="s">
        <v>18</v>
      </c>
      <c r="D7" s="6" t="s">
        <v>19</v>
      </c>
      <c r="E7" s="6" t="s">
        <v>57</v>
      </c>
      <c r="F7" s="6" t="s">
        <v>69</v>
      </c>
      <c r="G7" s="7">
        <v>98</v>
      </c>
      <c r="H7" s="4" t="s">
        <v>14</v>
      </c>
      <c r="I7" s="5" t="s">
        <v>15</v>
      </c>
      <c r="J7" s="10">
        <v>136224</v>
      </c>
      <c r="K7" s="10">
        <f t="shared" si="2"/>
        <v>160199424</v>
      </c>
      <c r="L7" s="10">
        <f t="shared" si="0"/>
        <v>160199424</v>
      </c>
      <c r="M7" s="7">
        <v>1</v>
      </c>
    </row>
    <row r="8" spans="1:13" s="9" customFormat="1" ht="36" x14ac:dyDescent="0.25">
      <c r="A8" s="5">
        <v>5</v>
      </c>
      <c r="B8" s="6">
        <f t="shared" si="1"/>
        <v>4509</v>
      </c>
      <c r="C8" s="6" t="s">
        <v>18</v>
      </c>
      <c r="D8" s="6" t="s">
        <v>19</v>
      </c>
      <c r="E8" s="6" t="s">
        <v>59</v>
      </c>
      <c r="F8" s="54" t="s">
        <v>70</v>
      </c>
      <c r="G8" s="25">
        <v>108</v>
      </c>
      <c r="H8" s="4" t="s">
        <v>14</v>
      </c>
      <c r="I8" s="5" t="s">
        <v>15</v>
      </c>
      <c r="J8" s="10">
        <v>136224</v>
      </c>
      <c r="K8" s="10">
        <f t="shared" si="2"/>
        <v>176546304</v>
      </c>
      <c r="L8" s="10">
        <f t="shared" si="0"/>
        <v>176546304</v>
      </c>
      <c r="M8" s="7">
        <v>1</v>
      </c>
    </row>
    <row r="9" spans="1:13" s="9" customFormat="1" ht="44.25" customHeight="1" x14ac:dyDescent="0.25">
      <c r="A9" s="18">
        <v>5</v>
      </c>
      <c r="B9" s="6">
        <f>B8+1</f>
        <v>4510</v>
      </c>
      <c r="C9" s="6" t="s">
        <v>18</v>
      </c>
      <c r="D9" s="18" t="s">
        <v>19</v>
      </c>
      <c r="E9" s="6" t="s">
        <v>62</v>
      </c>
      <c r="F9" s="6" t="s">
        <v>62</v>
      </c>
      <c r="G9" s="18">
        <v>15</v>
      </c>
      <c r="H9" s="6" t="s">
        <v>14</v>
      </c>
      <c r="I9" s="18" t="s">
        <v>15</v>
      </c>
      <c r="J9" s="10">
        <v>272448</v>
      </c>
      <c r="K9" s="10">
        <f t="shared" si="2"/>
        <v>49040640</v>
      </c>
      <c r="L9" s="10">
        <f t="shared" si="0"/>
        <v>147121920</v>
      </c>
      <c r="M9" s="18">
        <v>3</v>
      </c>
    </row>
    <row r="10" spans="1:13" s="9" customFormat="1" ht="48" x14ac:dyDescent="0.25">
      <c r="A10" s="23">
        <v>6</v>
      </c>
      <c r="B10" s="6">
        <f t="shared" si="1"/>
        <v>4511</v>
      </c>
      <c r="C10" s="54" t="s">
        <v>18</v>
      </c>
      <c r="D10" s="54" t="s">
        <v>19</v>
      </c>
      <c r="E10" s="24" t="s">
        <v>37</v>
      </c>
      <c r="F10" s="6" t="s">
        <v>42</v>
      </c>
      <c r="G10" s="25">
        <v>50</v>
      </c>
      <c r="H10" s="4" t="s">
        <v>14</v>
      </c>
      <c r="I10" s="23" t="s">
        <v>15</v>
      </c>
      <c r="J10" s="10">
        <v>136224</v>
      </c>
      <c r="K10" s="10">
        <f t="shared" si="2"/>
        <v>81734400</v>
      </c>
      <c r="L10" s="10">
        <f t="shared" si="0"/>
        <v>204336000</v>
      </c>
      <c r="M10" s="7">
        <v>2.5</v>
      </c>
    </row>
    <row r="11" spans="1:13" s="9" customFormat="1" ht="24" x14ac:dyDescent="0.25">
      <c r="A11" s="23">
        <v>8</v>
      </c>
      <c r="B11" s="6">
        <v>4513</v>
      </c>
      <c r="C11" s="54" t="s">
        <v>18</v>
      </c>
      <c r="D11" s="54" t="s">
        <v>19</v>
      </c>
      <c r="E11" s="24" t="s">
        <v>127</v>
      </c>
      <c r="F11" s="6" t="s">
        <v>132</v>
      </c>
      <c r="G11" s="25">
        <v>89</v>
      </c>
      <c r="H11" s="4" t="s">
        <v>14</v>
      </c>
      <c r="I11" s="23" t="s">
        <v>15</v>
      </c>
      <c r="J11" s="10">
        <v>155295.36000000002</v>
      </c>
      <c r="K11" s="10">
        <f t="shared" si="2"/>
        <v>165855444.48000002</v>
      </c>
      <c r="L11" s="10">
        <f t="shared" si="0"/>
        <v>165855444.48000002</v>
      </c>
      <c r="M11" s="7">
        <v>1</v>
      </c>
    </row>
    <row r="12" spans="1:13" s="9" customFormat="1" ht="24" x14ac:dyDescent="0.25">
      <c r="A12" s="23">
        <v>12</v>
      </c>
      <c r="B12" s="6">
        <f t="shared" si="1"/>
        <v>4514</v>
      </c>
      <c r="C12" s="54" t="s">
        <v>18</v>
      </c>
      <c r="D12" s="54" t="s">
        <v>19</v>
      </c>
      <c r="E12" s="54" t="s">
        <v>107</v>
      </c>
      <c r="F12" s="6" t="s">
        <v>72</v>
      </c>
      <c r="G12" s="25">
        <v>70</v>
      </c>
      <c r="H12" s="4" t="s">
        <v>14</v>
      </c>
      <c r="I12" s="23" t="s">
        <v>15</v>
      </c>
      <c r="J12" s="10">
        <v>212509.44</v>
      </c>
      <c r="K12" s="10">
        <f t="shared" si="2"/>
        <v>178507929.60000002</v>
      </c>
      <c r="L12" s="10">
        <f t="shared" si="0"/>
        <v>178507929.60000002</v>
      </c>
      <c r="M12" s="7">
        <v>1</v>
      </c>
    </row>
    <row r="13" spans="1:13" s="9" customFormat="1" ht="40.5" customHeight="1" x14ac:dyDescent="0.25">
      <c r="A13" s="23">
        <v>12</v>
      </c>
      <c r="B13" s="6">
        <f>B12+1</f>
        <v>4515</v>
      </c>
      <c r="C13" s="54" t="s">
        <v>18</v>
      </c>
      <c r="D13" s="54" t="s">
        <v>19</v>
      </c>
      <c r="E13" s="54" t="s">
        <v>107</v>
      </c>
      <c r="F13" s="6" t="s">
        <v>72</v>
      </c>
      <c r="G13" s="25">
        <v>81</v>
      </c>
      <c r="H13" s="4" t="s">
        <v>14</v>
      </c>
      <c r="I13" s="23" t="s">
        <v>15</v>
      </c>
      <c r="J13" s="10">
        <v>212509.44</v>
      </c>
      <c r="K13" s="10">
        <f>J13*G13*12</f>
        <v>206559175.68000001</v>
      </c>
      <c r="L13" s="10">
        <f>M13*K13</f>
        <v>206559175.68000001</v>
      </c>
      <c r="M13" s="7">
        <v>1</v>
      </c>
    </row>
    <row r="14" spans="1:13" s="9" customFormat="1" ht="72" customHeight="1" x14ac:dyDescent="0.25">
      <c r="A14" s="23">
        <v>13</v>
      </c>
      <c r="B14" s="6">
        <f t="shared" si="1"/>
        <v>4516</v>
      </c>
      <c r="C14" s="54" t="s">
        <v>18</v>
      </c>
      <c r="D14" s="54" t="s">
        <v>19</v>
      </c>
      <c r="E14" s="24" t="s">
        <v>96</v>
      </c>
      <c r="F14" s="6" t="s">
        <v>99</v>
      </c>
      <c r="G14" s="25">
        <v>52</v>
      </c>
      <c r="H14" s="4" t="s">
        <v>14</v>
      </c>
      <c r="I14" s="23" t="s">
        <v>15</v>
      </c>
      <c r="J14" s="10">
        <v>136224</v>
      </c>
      <c r="K14" s="10">
        <f t="shared" si="2"/>
        <v>85003776</v>
      </c>
      <c r="L14" s="10">
        <f t="shared" si="0"/>
        <v>170007552</v>
      </c>
      <c r="M14" s="7">
        <v>2</v>
      </c>
    </row>
    <row r="15" spans="1:13" s="9" customFormat="1" ht="66" customHeight="1" x14ac:dyDescent="0.25">
      <c r="A15" s="23">
        <v>13</v>
      </c>
      <c r="B15" s="6">
        <f t="shared" si="1"/>
        <v>4517</v>
      </c>
      <c r="C15" s="54" t="s">
        <v>18</v>
      </c>
      <c r="D15" s="54" t="s">
        <v>19</v>
      </c>
      <c r="E15" s="24" t="s">
        <v>100</v>
      </c>
      <c r="F15" s="6" t="s">
        <v>199</v>
      </c>
      <c r="G15" s="25">
        <v>100</v>
      </c>
      <c r="H15" s="4" t="s">
        <v>14</v>
      </c>
      <c r="I15" s="23" t="s">
        <v>15</v>
      </c>
      <c r="J15" s="10">
        <v>136224</v>
      </c>
      <c r="K15" s="10">
        <f t="shared" si="2"/>
        <v>163468800</v>
      </c>
      <c r="L15" s="10">
        <f t="shared" si="0"/>
        <v>163468800</v>
      </c>
      <c r="M15" s="7">
        <v>1</v>
      </c>
    </row>
    <row r="16" spans="1:13" s="9" customFormat="1" ht="36" customHeight="1" x14ac:dyDescent="0.25">
      <c r="A16" s="23">
        <v>13</v>
      </c>
      <c r="B16" s="6">
        <f>B15+1</f>
        <v>4518</v>
      </c>
      <c r="C16" s="54" t="s">
        <v>18</v>
      </c>
      <c r="D16" s="54" t="s">
        <v>19</v>
      </c>
      <c r="E16" s="24" t="s">
        <v>96</v>
      </c>
      <c r="F16" s="6" t="s">
        <v>200</v>
      </c>
      <c r="G16" s="25">
        <v>100</v>
      </c>
      <c r="H16" s="4" t="s">
        <v>14</v>
      </c>
      <c r="I16" s="23" t="s">
        <v>15</v>
      </c>
      <c r="J16" s="10">
        <v>136224</v>
      </c>
      <c r="K16" s="10">
        <f t="shared" si="2"/>
        <v>163468800</v>
      </c>
      <c r="L16" s="10">
        <f t="shared" si="0"/>
        <v>163468800</v>
      </c>
      <c r="M16" s="7">
        <v>1</v>
      </c>
    </row>
    <row r="17" spans="1:14" s="9" customFormat="1" ht="40.5" customHeight="1" x14ac:dyDescent="0.25">
      <c r="A17" s="23">
        <v>13</v>
      </c>
      <c r="B17" s="6">
        <f t="shared" si="1"/>
        <v>4519</v>
      </c>
      <c r="C17" s="54" t="s">
        <v>18</v>
      </c>
      <c r="D17" s="54" t="s">
        <v>19</v>
      </c>
      <c r="E17" s="24" t="s">
        <v>101</v>
      </c>
      <c r="F17" s="6" t="s">
        <v>201</v>
      </c>
      <c r="G17" s="25">
        <v>100</v>
      </c>
      <c r="H17" s="4" t="s">
        <v>14</v>
      </c>
      <c r="I17" s="23" t="s">
        <v>15</v>
      </c>
      <c r="J17" s="10">
        <v>136224</v>
      </c>
      <c r="K17" s="10">
        <f t="shared" si="2"/>
        <v>163468800</v>
      </c>
      <c r="L17" s="10">
        <f t="shared" si="0"/>
        <v>163468800</v>
      </c>
      <c r="M17" s="7">
        <v>1</v>
      </c>
    </row>
    <row r="18" spans="1:14" s="9" customFormat="1" ht="43.5" customHeight="1" x14ac:dyDescent="0.25">
      <c r="A18" s="23">
        <v>13</v>
      </c>
      <c r="B18" s="6">
        <f t="shared" si="1"/>
        <v>4520</v>
      </c>
      <c r="C18" s="54" t="s">
        <v>18</v>
      </c>
      <c r="D18" s="54" t="s">
        <v>19</v>
      </c>
      <c r="E18" s="24" t="s">
        <v>76</v>
      </c>
      <c r="F18" s="6" t="s">
        <v>202</v>
      </c>
      <c r="G18" s="25">
        <v>100</v>
      </c>
      <c r="H18" s="4" t="s">
        <v>14</v>
      </c>
      <c r="I18" s="23" t="s">
        <v>15</v>
      </c>
      <c r="J18" s="10">
        <v>136224</v>
      </c>
      <c r="K18" s="10">
        <f t="shared" si="2"/>
        <v>163468800</v>
      </c>
      <c r="L18" s="10">
        <f t="shared" si="0"/>
        <v>163468800</v>
      </c>
      <c r="M18" s="7">
        <v>1</v>
      </c>
    </row>
    <row r="19" spans="1:14" s="9" customFormat="1" ht="50.25" customHeight="1" x14ac:dyDescent="0.25">
      <c r="A19" s="23">
        <v>13</v>
      </c>
      <c r="B19" s="6">
        <f t="shared" si="1"/>
        <v>4521</v>
      </c>
      <c r="C19" s="54" t="s">
        <v>18</v>
      </c>
      <c r="D19" s="54" t="s">
        <v>19</v>
      </c>
      <c r="E19" s="24" t="s">
        <v>98</v>
      </c>
      <c r="F19" s="54" t="s">
        <v>198</v>
      </c>
      <c r="G19" s="25">
        <v>100</v>
      </c>
      <c r="H19" s="4" t="s">
        <v>14</v>
      </c>
      <c r="I19" s="23" t="s">
        <v>15</v>
      </c>
      <c r="J19" s="10">
        <v>136224</v>
      </c>
      <c r="K19" s="10">
        <f t="shared" si="2"/>
        <v>163468800</v>
      </c>
      <c r="L19" s="10">
        <f t="shared" si="0"/>
        <v>163468800</v>
      </c>
      <c r="M19" s="7">
        <v>1</v>
      </c>
    </row>
    <row r="20" spans="1:14" s="9" customFormat="1" ht="42" customHeight="1" x14ac:dyDescent="0.25">
      <c r="A20" s="32">
        <v>13</v>
      </c>
      <c r="B20" s="6">
        <f t="shared" si="1"/>
        <v>4522</v>
      </c>
      <c r="C20" s="55" t="s">
        <v>18</v>
      </c>
      <c r="D20" s="55" t="s">
        <v>19</v>
      </c>
      <c r="E20" s="33" t="s">
        <v>91</v>
      </c>
      <c r="F20" s="54" t="s">
        <v>197</v>
      </c>
      <c r="G20" s="34">
        <v>97</v>
      </c>
      <c r="H20" s="16" t="s">
        <v>14</v>
      </c>
      <c r="I20" s="32" t="s">
        <v>15</v>
      </c>
      <c r="J20" s="10">
        <v>136224</v>
      </c>
      <c r="K20" s="10">
        <f t="shared" si="2"/>
        <v>158564736</v>
      </c>
      <c r="L20" s="10">
        <f t="shared" si="0"/>
        <v>158564736</v>
      </c>
      <c r="M20" s="13">
        <v>1</v>
      </c>
    </row>
    <row r="21" spans="1:14" s="29" customFormat="1" ht="60" customHeight="1" x14ac:dyDescent="0.2">
      <c r="A21" s="54">
        <v>13</v>
      </c>
      <c r="B21" s="6">
        <f>B20+1</f>
        <v>4523</v>
      </c>
      <c r="C21" s="54" t="s">
        <v>18</v>
      </c>
      <c r="D21" s="54" t="s">
        <v>102</v>
      </c>
      <c r="E21" s="24" t="s">
        <v>93</v>
      </c>
      <c r="F21" s="6" t="s">
        <v>179</v>
      </c>
      <c r="G21" s="12">
        <v>67</v>
      </c>
      <c r="H21" s="54" t="s">
        <v>14</v>
      </c>
      <c r="I21" s="54" t="s">
        <v>15</v>
      </c>
      <c r="J21" s="10">
        <v>136224</v>
      </c>
      <c r="K21" s="10">
        <f t="shared" si="2"/>
        <v>109524096</v>
      </c>
      <c r="L21" s="10">
        <f t="shared" si="0"/>
        <v>164286144</v>
      </c>
      <c r="M21" s="6">
        <v>1.5</v>
      </c>
    </row>
    <row r="22" spans="1:14" s="29" customFormat="1" ht="60" customHeight="1" x14ac:dyDescent="0.2">
      <c r="A22" s="54">
        <v>13</v>
      </c>
      <c r="B22" s="6">
        <f>B21+1</f>
        <v>4524</v>
      </c>
      <c r="C22" s="54" t="s">
        <v>18</v>
      </c>
      <c r="D22" s="54" t="s">
        <v>102</v>
      </c>
      <c r="E22" s="24" t="s">
        <v>90</v>
      </c>
      <c r="F22" s="6" t="s">
        <v>196</v>
      </c>
      <c r="G22" s="12">
        <v>80</v>
      </c>
      <c r="H22" s="54" t="s">
        <v>14</v>
      </c>
      <c r="I22" s="54" t="s">
        <v>15</v>
      </c>
      <c r="J22" s="10">
        <v>136224</v>
      </c>
      <c r="K22" s="10">
        <f t="shared" si="2"/>
        <v>130775040</v>
      </c>
      <c r="L22" s="10">
        <f t="shared" si="0"/>
        <v>196162560</v>
      </c>
      <c r="M22" s="89">
        <v>1.5</v>
      </c>
    </row>
    <row r="23" spans="1:14" s="9" customFormat="1" ht="24" x14ac:dyDescent="0.25">
      <c r="A23" s="23">
        <v>15</v>
      </c>
      <c r="B23" s="6">
        <f>B22+1</f>
        <v>4525</v>
      </c>
      <c r="C23" s="54" t="s">
        <v>18</v>
      </c>
      <c r="D23" s="54" t="s">
        <v>19</v>
      </c>
      <c r="E23" s="54" t="s">
        <v>103</v>
      </c>
      <c r="F23" s="54" t="s">
        <v>72</v>
      </c>
      <c r="G23" s="31">
        <v>81</v>
      </c>
      <c r="H23" s="4" t="s">
        <v>14</v>
      </c>
      <c r="I23" s="36" t="s">
        <v>15</v>
      </c>
      <c r="J23" s="10">
        <v>174366.71999999997</v>
      </c>
      <c r="K23" s="10">
        <f t="shared" si="2"/>
        <v>169484451.83999997</v>
      </c>
      <c r="L23" s="10">
        <f t="shared" si="0"/>
        <v>169484451.83999997</v>
      </c>
      <c r="M23" s="92">
        <v>1</v>
      </c>
      <c r="N23" s="70"/>
    </row>
    <row r="24" spans="1:14" s="9" customFormat="1" ht="29.25" customHeight="1" x14ac:dyDescent="0.25">
      <c r="A24" s="23">
        <v>15</v>
      </c>
      <c r="B24" s="6">
        <f>B23+1</f>
        <v>4526</v>
      </c>
      <c r="C24" s="54" t="s">
        <v>18</v>
      </c>
      <c r="D24" s="54" t="s">
        <v>19</v>
      </c>
      <c r="E24" s="54" t="s">
        <v>103</v>
      </c>
      <c r="F24" s="6" t="s">
        <v>72</v>
      </c>
      <c r="G24" s="25">
        <v>81</v>
      </c>
      <c r="H24" s="4" t="s">
        <v>14</v>
      </c>
      <c r="I24" s="23" t="s">
        <v>15</v>
      </c>
      <c r="J24" s="10">
        <v>174366.71999999997</v>
      </c>
      <c r="K24" s="10">
        <f t="shared" si="2"/>
        <v>169484451.83999997</v>
      </c>
      <c r="L24" s="10">
        <f t="shared" si="0"/>
        <v>169484451.83999997</v>
      </c>
      <c r="M24" s="93">
        <v>1</v>
      </c>
    </row>
    <row r="27" spans="1:14" x14ac:dyDescent="0.25">
      <c r="N27" s="46"/>
    </row>
    <row r="29" spans="1:14" x14ac:dyDescent="0.25">
      <c r="N29" s="46"/>
    </row>
    <row r="32" spans="1:14" x14ac:dyDescent="0.25">
      <c r="N32" s="46"/>
    </row>
  </sheetData>
  <autoFilter ref="A2:M24"/>
  <mergeCells count="1">
    <mergeCell ref="A1:M1"/>
  </mergeCells>
  <pageMargins left="0.7" right="0.7" top="0.75" bottom="0.41" header="0.3" footer="0.3"/>
  <pageSetup paperSize="1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="90" zoomScaleNormal="90" workbookViewId="0">
      <selection sqref="A1:M1"/>
    </sheetView>
  </sheetViews>
  <sheetFormatPr baseColWidth="10" defaultRowHeight="15" x14ac:dyDescent="0.25"/>
  <cols>
    <col min="1" max="4" width="7.28515625" customWidth="1"/>
    <col min="5" max="5" width="11.5703125" customWidth="1"/>
    <col min="6" max="6" width="13" customWidth="1"/>
    <col min="7" max="9" width="7.28515625" customWidth="1"/>
    <col min="10" max="10" width="10.28515625" customWidth="1"/>
    <col min="11" max="12" width="14.7109375" customWidth="1"/>
    <col min="13" max="13" width="14.85546875" customWidth="1"/>
    <col min="14" max="14" width="20.7109375" style="45" customWidth="1"/>
    <col min="15" max="15" width="14.5703125" customWidth="1"/>
  </cols>
  <sheetData>
    <row r="1" spans="1:14" ht="30" customHeight="1" x14ac:dyDescent="0.25">
      <c r="A1" s="99" t="s">
        <v>229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4" ht="3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182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91" t="s">
        <v>11</v>
      </c>
    </row>
    <row r="3" spans="1:14" s="9" customFormat="1" ht="24" x14ac:dyDescent="0.25">
      <c r="A3" s="23">
        <v>3</v>
      </c>
      <c r="B3" s="71">
        <v>4527</v>
      </c>
      <c r="C3" s="71" t="s">
        <v>12</v>
      </c>
      <c r="D3" s="71" t="s">
        <v>40</v>
      </c>
      <c r="E3" s="71" t="s">
        <v>117</v>
      </c>
      <c r="F3" s="71" t="s">
        <v>171</v>
      </c>
      <c r="G3" s="25">
        <v>57</v>
      </c>
      <c r="H3" s="74" t="s">
        <v>14</v>
      </c>
      <c r="I3" s="23" t="s">
        <v>15</v>
      </c>
      <c r="J3" s="10">
        <v>226670.4</v>
      </c>
      <c r="K3" s="10">
        <f>J3*G3*12</f>
        <v>155042553.59999999</v>
      </c>
      <c r="L3" s="47">
        <f>M3*K3</f>
        <v>232563830.39999998</v>
      </c>
      <c r="M3" s="25">
        <v>1.5</v>
      </c>
    </row>
    <row r="4" spans="1:14" s="9" customFormat="1" ht="24" x14ac:dyDescent="0.25">
      <c r="A4" s="23">
        <v>3</v>
      </c>
      <c r="B4" s="71">
        <v>4527</v>
      </c>
      <c r="C4" s="71" t="s">
        <v>12</v>
      </c>
      <c r="D4" s="71" t="s">
        <v>41</v>
      </c>
      <c r="E4" s="71" t="s">
        <v>117</v>
      </c>
      <c r="F4" s="71" t="s">
        <v>171</v>
      </c>
      <c r="G4" s="25">
        <v>30</v>
      </c>
      <c r="H4" s="74" t="s">
        <v>14</v>
      </c>
      <c r="I4" s="23" t="s">
        <v>15</v>
      </c>
      <c r="J4" s="10">
        <v>167935.68</v>
      </c>
      <c r="K4" s="10">
        <f>J4*G4*12</f>
        <v>60456844.799999997</v>
      </c>
      <c r="L4" s="10">
        <f t="shared" ref="L4:L42" si="0">M4*K4</f>
        <v>90685267.199999988</v>
      </c>
      <c r="M4" s="25">
        <v>1.5</v>
      </c>
    </row>
    <row r="5" spans="1:14" s="9" customFormat="1" ht="24" x14ac:dyDescent="0.25">
      <c r="A5" s="23">
        <v>5</v>
      </c>
      <c r="B5" s="71">
        <v>4528</v>
      </c>
      <c r="C5" s="71" t="s">
        <v>12</v>
      </c>
      <c r="D5" s="71" t="s">
        <v>40</v>
      </c>
      <c r="E5" s="71" t="s">
        <v>51</v>
      </c>
      <c r="F5" s="71" t="s">
        <v>60</v>
      </c>
      <c r="G5" s="25">
        <v>86</v>
      </c>
      <c r="H5" s="74" t="s">
        <v>14</v>
      </c>
      <c r="I5" s="23" t="s">
        <v>15</v>
      </c>
      <c r="J5" s="10">
        <v>206712</v>
      </c>
      <c r="K5" s="10">
        <f t="shared" ref="K5:K42" si="1">J5*G5*12</f>
        <v>213326784</v>
      </c>
      <c r="L5" s="10">
        <f t="shared" si="0"/>
        <v>213326784</v>
      </c>
      <c r="M5" s="25">
        <v>1</v>
      </c>
      <c r="N5" s="82"/>
    </row>
    <row r="6" spans="1:14" s="9" customFormat="1" ht="24" x14ac:dyDescent="0.25">
      <c r="A6" s="23">
        <v>5</v>
      </c>
      <c r="B6" s="71">
        <v>4528</v>
      </c>
      <c r="C6" s="71" t="s">
        <v>12</v>
      </c>
      <c r="D6" s="71" t="s">
        <v>41</v>
      </c>
      <c r="E6" s="71" t="s">
        <v>51</v>
      </c>
      <c r="F6" s="71" t="s">
        <v>67</v>
      </c>
      <c r="G6" s="25">
        <v>43</v>
      </c>
      <c r="H6" s="74" t="s">
        <v>14</v>
      </c>
      <c r="I6" s="23" t="s">
        <v>15</v>
      </c>
      <c r="J6" s="10">
        <v>147312</v>
      </c>
      <c r="K6" s="10">
        <f t="shared" si="1"/>
        <v>76012992</v>
      </c>
      <c r="L6" s="10">
        <f t="shared" si="0"/>
        <v>76012992</v>
      </c>
      <c r="M6" s="25">
        <v>1</v>
      </c>
      <c r="N6" s="83"/>
    </row>
    <row r="7" spans="1:14" s="9" customFormat="1" ht="24" x14ac:dyDescent="0.25">
      <c r="A7" s="23">
        <v>5</v>
      </c>
      <c r="B7" s="71">
        <v>4529</v>
      </c>
      <c r="C7" s="71" t="s">
        <v>12</v>
      </c>
      <c r="D7" s="71" t="s">
        <v>40</v>
      </c>
      <c r="E7" s="71" t="s">
        <v>53</v>
      </c>
      <c r="F7" s="71" t="s">
        <v>68</v>
      </c>
      <c r="G7" s="25">
        <v>85</v>
      </c>
      <c r="H7" s="74" t="s">
        <v>14</v>
      </c>
      <c r="I7" s="23" t="s">
        <v>15</v>
      </c>
      <c r="J7" s="10">
        <v>206712</v>
      </c>
      <c r="K7" s="10">
        <f t="shared" si="1"/>
        <v>210846240</v>
      </c>
      <c r="L7" s="10">
        <f t="shared" si="0"/>
        <v>210846240</v>
      </c>
      <c r="M7" s="25">
        <v>1</v>
      </c>
      <c r="N7" s="82"/>
    </row>
    <row r="8" spans="1:14" s="9" customFormat="1" ht="24" x14ac:dyDescent="0.25">
      <c r="A8" s="23">
        <v>5</v>
      </c>
      <c r="B8" s="71">
        <v>4529</v>
      </c>
      <c r="C8" s="71" t="s">
        <v>12</v>
      </c>
      <c r="D8" s="71" t="s">
        <v>41</v>
      </c>
      <c r="E8" s="71" t="s">
        <v>53</v>
      </c>
      <c r="F8" s="71" t="s">
        <v>60</v>
      </c>
      <c r="G8" s="25">
        <v>43</v>
      </c>
      <c r="H8" s="74" t="s">
        <v>14</v>
      </c>
      <c r="I8" s="23" t="s">
        <v>15</v>
      </c>
      <c r="J8" s="10">
        <v>147312</v>
      </c>
      <c r="K8" s="10">
        <f t="shared" si="1"/>
        <v>76012992</v>
      </c>
      <c r="L8" s="10">
        <f t="shared" si="0"/>
        <v>76012992</v>
      </c>
      <c r="M8" s="25">
        <v>1</v>
      </c>
      <c r="N8" s="83"/>
    </row>
    <row r="9" spans="1:14" s="9" customFormat="1" ht="24" x14ac:dyDescent="0.25">
      <c r="A9" s="23">
        <v>5</v>
      </c>
      <c r="B9" s="71">
        <v>4530</v>
      </c>
      <c r="C9" s="71" t="s">
        <v>12</v>
      </c>
      <c r="D9" s="71" t="s">
        <v>40</v>
      </c>
      <c r="E9" s="71" t="s">
        <v>57</v>
      </c>
      <c r="F9" s="71" t="s">
        <v>176</v>
      </c>
      <c r="G9" s="25">
        <v>90</v>
      </c>
      <c r="H9" s="74" t="s">
        <v>14</v>
      </c>
      <c r="I9" s="23" t="s">
        <v>15</v>
      </c>
      <c r="J9" s="10">
        <v>206712</v>
      </c>
      <c r="K9" s="10">
        <f t="shared" si="1"/>
        <v>223248960</v>
      </c>
      <c r="L9" s="10">
        <f t="shared" si="0"/>
        <v>223248960</v>
      </c>
      <c r="M9" s="25">
        <v>1</v>
      </c>
      <c r="N9" s="82"/>
    </row>
    <row r="10" spans="1:14" s="9" customFormat="1" ht="24" x14ac:dyDescent="0.25">
      <c r="A10" s="23">
        <v>5</v>
      </c>
      <c r="B10" s="71">
        <v>4530</v>
      </c>
      <c r="C10" s="71" t="s">
        <v>12</v>
      </c>
      <c r="D10" s="71" t="s">
        <v>41</v>
      </c>
      <c r="E10" s="71" t="s">
        <v>57</v>
      </c>
      <c r="F10" s="71" t="s">
        <v>176</v>
      </c>
      <c r="G10" s="25">
        <v>50</v>
      </c>
      <c r="H10" s="74" t="s">
        <v>14</v>
      </c>
      <c r="I10" s="23" t="s">
        <v>15</v>
      </c>
      <c r="J10" s="10">
        <v>147312</v>
      </c>
      <c r="K10" s="10">
        <f t="shared" si="1"/>
        <v>88387200</v>
      </c>
      <c r="L10" s="10">
        <f t="shared" si="0"/>
        <v>88387200</v>
      </c>
      <c r="M10" s="25">
        <v>1</v>
      </c>
      <c r="N10" s="83"/>
    </row>
    <row r="11" spans="1:14" s="9" customFormat="1" ht="108" x14ac:dyDescent="0.25">
      <c r="A11" s="23">
        <v>6</v>
      </c>
      <c r="B11" s="71">
        <v>4531</v>
      </c>
      <c r="C11" s="71" t="s">
        <v>12</v>
      </c>
      <c r="D11" s="71" t="s">
        <v>40</v>
      </c>
      <c r="E11" s="24" t="s">
        <v>38</v>
      </c>
      <c r="F11" s="75" t="s">
        <v>146</v>
      </c>
      <c r="G11" s="25">
        <v>48</v>
      </c>
      <c r="H11" s="74" t="s">
        <v>14</v>
      </c>
      <c r="I11" s="23" t="s">
        <v>15</v>
      </c>
      <c r="J11" s="10">
        <v>206712</v>
      </c>
      <c r="K11" s="10">
        <f t="shared" si="1"/>
        <v>119066112</v>
      </c>
      <c r="L11" s="10">
        <f t="shared" si="0"/>
        <v>178599168</v>
      </c>
      <c r="M11" s="25">
        <v>1.5</v>
      </c>
    </row>
    <row r="12" spans="1:14" s="9" customFormat="1" ht="108" x14ac:dyDescent="0.25">
      <c r="A12" s="23">
        <v>6</v>
      </c>
      <c r="B12" s="71">
        <v>4531</v>
      </c>
      <c r="C12" s="71" t="s">
        <v>12</v>
      </c>
      <c r="D12" s="71" t="s">
        <v>41</v>
      </c>
      <c r="E12" s="24" t="s">
        <v>38</v>
      </c>
      <c r="F12" s="75" t="s">
        <v>146</v>
      </c>
      <c r="G12" s="38">
        <v>26</v>
      </c>
      <c r="H12" s="39" t="s">
        <v>14</v>
      </c>
      <c r="I12" s="40" t="s">
        <v>15</v>
      </c>
      <c r="J12" s="10">
        <v>147312</v>
      </c>
      <c r="K12" s="10">
        <f t="shared" si="1"/>
        <v>45961344</v>
      </c>
      <c r="L12" s="10">
        <f t="shared" si="0"/>
        <v>68942016</v>
      </c>
      <c r="M12" s="41">
        <v>1.5</v>
      </c>
    </row>
    <row r="13" spans="1:14" s="9" customFormat="1" ht="24" x14ac:dyDescent="0.25">
      <c r="A13" s="23">
        <v>7</v>
      </c>
      <c r="B13" s="71">
        <v>4532</v>
      </c>
      <c r="C13" s="71" t="s">
        <v>12</v>
      </c>
      <c r="D13" s="71" t="s">
        <v>40</v>
      </c>
      <c r="E13" s="71" t="s">
        <v>122</v>
      </c>
      <c r="F13" s="11" t="s">
        <v>36</v>
      </c>
      <c r="G13" s="25">
        <v>70</v>
      </c>
      <c r="H13" s="74" t="s">
        <v>14</v>
      </c>
      <c r="I13" s="36" t="s">
        <v>15</v>
      </c>
      <c r="J13" s="10">
        <v>206712</v>
      </c>
      <c r="K13" s="10">
        <f t="shared" si="1"/>
        <v>173638080</v>
      </c>
      <c r="L13" s="10">
        <f t="shared" si="0"/>
        <v>173638080</v>
      </c>
      <c r="M13" s="31">
        <v>1</v>
      </c>
      <c r="N13" s="49"/>
    </row>
    <row r="14" spans="1:14" s="9" customFormat="1" ht="24" x14ac:dyDescent="0.25">
      <c r="A14" s="23">
        <v>7</v>
      </c>
      <c r="B14" s="71">
        <v>4532</v>
      </c>
      <c r="C14" s="71" t="s">
        <v>12</v>
      </c>
      <c r="D14" s="71" t="s">
        <v>41</v>
      </c>
      <c r="E14" s="71" t="s">
        <v>122</v>
      </c>
      <c r="F14" s="11" t="s">
        <v>36</v>
      </c>
      <c r="G14" s="25">
        <v>46</v>
      </c>
      <c r="H14" s="74" t="s">
        <v>14</v>
      </c>
      <c r="I14" s="23" t="s">
        <v>15</v>
      </c>
      <c r="J14" s="10">
        <v>147312</v>
      </c>
      <c r="K14" s="10">
        <f t="shared" si="1"/>
        <v>81316224</v>
      </c>
      <c r="L14" s="10">
        <f t="shared" si="0"/>
        <v>81316224</v>
      </c>
      <c r="M14" s="25">
        <v>1</v>
      </c>
    </row>
    <row r="15" spans="1:14" s="9" customFormat="1" ht="24" x14ac:dyDescent="0.25">
      <c r="A15" s="23">
        <v>7</v>
      </c>
      <c r="B15" s="71">
        <v>4533</v>
      </c>
      <c r="C15" s="71" t="s">
        <v>12</v>
      </c>
      <c r="D15" s="71" t="s">
        <v>40</v>
      </c>
      <c r="E15" s="71" t="s">
        <v>124</v>
      </c>
      <c r="F15" s="11" t="s">
        <v>36</v>
      </c>
      <c r="G15" s="25">
        <v>70</v>
      </c>
      <c r="H15" s="74" t="s">
        <v>14</v>
      </c>
      <c r="I15" s="23" t="s">
        <v>15</v>
      </c>
      <c r="J15" s="10">
        <v>206712</v>
      </c>
      <c r="K15" s="10">
        <f t="shared" si="1"/>
        <v>173638080</v>
      </c>
      <c r="L15" s="10">
        <f t="shared" si="0"/>
        <v>173638080</v>
      </c>
      <c r="M15" s="25">
        <v>1</v>
      </c>
    </row>
    <row r="16" spans="1:14" s="9" customFormat="1" ht="24" x14ac:dyDescent="0.25">
      <c r="A16" s="23">
        <v>7</v>
      </c>
      <c r="B16" s="71">
        <v>4533</v>
      </c>
      <c r="C16" s="71" t="s">
        <v>12</v>
      </c>
      <c r="D16" s="71" t="s">
        <v>41</v>
      </c>
      <c r="E16" s="71" t="s">
        <v>124</v>
      </c>
      <c r="F16" s="11" t="s">
        <v>36</v>
      </c>
      <c r="G16" s="25">
        <v>25</v>
      </c>
      <c r="H16" s="74" t="s">
        <v>14</v>
      </c>
      <c r="I16" s="23" t="s">
        <v>15</v>
      </c>
      <c r="J16" s="10">
        <v>147312</v>
      </c>
      <c r="K16" s="10">
        <f t="shared" si="1"/>
        <v>44193600</v>
      </c>
      <c r="L16" s="10">
        <f t="shared" si="0"/>
        <v>44193600</v>
      </c>
      <c r="M16" s="25">
        <v>1</v>
      </c>
    </row>
    <row r="17" spans="1:14" s="9" customFormat="1" ht="24" x14ac:dyDescent="0.25">
      <c r="A17" s="23">
        <v>8</v>
      </c>
      <c r="B17" s="71">
        <v>4534</v>
      </c>
      <c r="C17" s="71" t="s">
        <v>12</v>
      </c>
      <c r="D17" s="71" t="s">
        <v>40</v>
      </c>
      <c r="E17" s="24" t="s">
        <v>127</v>
      </c>
      <c r="F17" s="73" t="s">
        <v>36</v>
      </c>
      <c r="G17" s="25">
        <v>75</v>
      </c>
      <c r="H17" s="74" t="s">
        <v>14</v>
      </c>
      <c r="I17" s="23" t="s">
        <v>15</v>
      </c>
      <c r="J17" s="10">
        <v>226670.4</v>
      </c>
      <c r="K17" s="10">
        <f t="shared" si="1"/>
        <v>204003360</v>
      </c>
      <c r="L17" s="10">
        <f t="shared" si="0"/>
        <v>204003360</v>
      </c>
      <c r="M17" s="25">
        <v>1</v>
      </c>
    </row>
    <row r="18" spans="1:14" s="9" customFormat="1" ht="24" x14ac:dyDescent="0.25">
      <c r="A18" s="23">
        <v>8</v>
      </c>
      <c r="B18" s="71">
        <v>4534</v>
      </c>
      <c r="C18" s="71" t="s">
        <v>12</v>
      </c>
      <c r="D18" s="71" t="s">
        <v>41</v>
      </c>
      <c r="E18" s="24" t="s">
        <v>127</v>
      </c>
      <c r="F18" s="73" t="s">
        <v>36</v>
      </c>
      <c r="G18" s="25">
        <v>40</v>
      </c>
      <c r="H18" s="74" t="s">
        <v>14</v>
      </c>
      <c r="I18" s="23" t="s">
        <v>15</v>
      </c>
      <c r="J18" s="10">
        <v>167935.68</v>
      </c>
      <c r="K18" s="10">
        <f t="shared" si="1"/>
        <v>80609126.399999991</v>
      </c>
      <c r="L18" s="10">
        <f t="shared" si="0"/>
        <v>80609126.399999991</v>
      </c>
      <c r="M18" s="25">
        <v>1</v>
      </c>
    </row>
    <row r="19" spans="1:14" s="9" customFormat="1" ht="24" x14ac:dyDescent="0.25">
      <c r="A19" s="23">
        <v>8</v>
      </c>
      <c r="B19" s="71">
        <v>4535</v>
      </c>
      <c r="C19" s="71" t="s">
        <v>12</v>
      </c>
      <c r="D19" s="71" t="s">
        <v>40</v>
      </c>
      <c r="E19" s="24" t="s">
        <v>130</v>
      </c>
      <c r="F19" s="73" t="s">
        <v>36</v>
      </c>
      <c r="G19" s="25">
        <v>70</v>
      </c>
      <c r="H19" s="74" t="s">
        <v>14</v>
      </c>
      <c r="I19" s="23" t="s">
        <v>15</v>
      </c>
      <c r="J19" s="10">
        <v>226670.4</v>
      </c>
      <c r="K19" s="10">
        <f t="shared" si="1"/>
        <v>190403136</v>
      </c>
      <c r="L19" s="10">
        <f t="shared" si="0"/>
        <v>190403136</v>
      </c>
      <c r="M19" s="25">
        <v>1</v>
      </c>
    </row>
    <row r="20" spans="1:14" s="9" customFormat="1" ht="24" x14ac:dyDescent="0.25">
      <c r="A20" s="23">
        <v>8</v>
      </c>
      <c r="B20" s="71">
        <v>4535</v>
      </c>
      <c r="C20" s="71" t="s">
        <v>12</v>
      </c>
      <c r="D20" s="71" t="s">
        <v>41</v>
      </c>
      <c r="E20" s="24" t="s">
        <v>130</v>
      </c>
      <c r="F20" s="73" t="s">
        <v>36</v>
      </c>
      <c r="G20" s="25">
        <v>35</v>
      </c>
      <c r="H20" s="74" t="s">
        <v>14</v>
      </c>
      <c r="I20" s="23" t="s">
        <v>15</v>
      </c>
      <c r="J20" s="10">
        <v>167935.68</v>
      </c>
      <c r="K20" s="10">
        <f t="shared" si="1"/>
        <v>70532985.599999994</v>
      </c>
      <c r="L20" s="10">
        <f t="shared" si="0"/>
        <v>70532985.599999994</v>
      </c>
      <c r="M20" s="25">
        <v>1</v>
      </c>
    </row>
    <row r="21" spans="1:14" s="9" customFormat="1" ht="24" x14ac:dyDescent="0.25">
      <c r="A21" s="36">
        <v>10</v>
      </c>
      <c r="B21" s="71">
        <v>4536</v>
      </c>
      <c r="C21" s="77" t="s">
        <v>12</v>
      </c>
      <c r="D21" s="77" t="s">
        <v>40</v>
      </c>
      <c r="E21" s="77" t="s">
        <v>47</v>
      </c>
      <c r="F21" s="77" t="s">
        <v>177</v>
      </c>
      <c r="G21" s="31">
        <v>40</v>
      </c>
      <c r="H21" s="74" t="s">
        <v>14</v>
      </c>
      <c r="I21" s="36" t="s">
        <v>15</v>
      </c>
      <c r="J21" s="10">
        <v>246628.80000000002</v>
      </c>
      <c r="K21" s="10">
        <f t="shared" si="1"/>
        <v>118381824</v>
      </c>
      <c r="L21" s="10">
        <f t="shared" si="0"/>
        <v>177572736</v>
      </c>
      <c r="M21" s="31">
        <v>1.5</v>
      </c>
      <c r="N21" s="49"/>
    </row>
    <row r="22" spans="1:14" s="9" customFormat="1" ht="24" x14ac:dyDescent="0.25">
      <c r="A22" s="23">
        <v>10</v>
      </c>
      <c r="B22" s="71">
        <v>4536</v>
      </c>
      <c r="C22" s="71" t="s">
        <v>12</v>
      </c>
      <c r="D22" s="71" t="s">
        <v>41</v>
      </c>
      <c r="E22" s="71" t="s">
        <v>47</v>
      </c>
      <c r="F22" s="77" t="s">
        <v>177</v>
      </c>
      <c r="G22" s="25">
        <v>40</v>
      </c>
      <c r="H22" s="74" t="s">
        <v>14</v>
      </c>
      <c r="I22" s="23" t="s">
        <v>15</v>
      </c>
      <c r="J22" s="10">
        <v>188559.36000000002</v>
      </c>
      <c r="K22" s="10">
        <f t="shared" si="1"/>
        <v>90508492.800000012</v>
      </c>
      <c r="L22" s="10">
        <f t="shared" si="0"/>
        <v>135762739.20000002</v>
      </c>
      <c r="M22" s="25">
        <v>1.5</v>
      </c>
    </row>
    <row r="23" spans="1:14" s="9" customFormat="1" ht="24" x14ac:dyDescent="0.25">
      <c r="A23" s="23">
        <v>10</v>
      </c>
      <c r="B23" s="71">
        <v>4537</v>
      </c>
      <c r="C23" s="71" t="s">
        <v>12</v>
      </c>
      <c r="D23" s="71" t="s">
        <v>40</v>
      </c>
      <c r="E23" s="71" t="s">
        <v>45</v>
      </c>
      <c r="F23" s="71" t="s">
        <v>46</v>
      </c>
      <c r="G23" s="25">
        <v>59</v>
      </c>
      <c r="H23" s="74" t="s">
        <v>14</v>
      </c>
      <c r="I23" s="23" t="s">
        <v>15</v>
      </c>
      <c r="J23" s="10">
        <v>226670.4</v>
      </c>
      <c r="K23" s="10">
        <f t="shared" si="1"/>
        <v>160482643.19999999</v>
      </c>
      <c r="L23" s="10">
        <f t="shared" si="0"/>
        <v>160482643.19999999</v>
      </c>
      <c r="M23" s="25">
        <v>1</v>
      </c>
    </row>
    <row r="24" spans="1:14" s="9" customFormat="1" ht="24" x14ac:dyDescent="0.25">
      <c r="A24" s="23">
        <v>10</v>
      </c>
      <c r="B24" s="71">
        <v>4537</v>
      </c>
      <c r="C24" s="71" t="s">
        <v>12</v>
      </c>
      <c r="D24" s="71" t="s">
        <v>41</v>
      </c>
      <c r="E24" s="71" t="s">
        <v>45</v>
      </c>
      <c r="F24" s="71" t="s">
        <v>46</v>
      </c>
      <c r="G24" s="25">
        <v>30</v>
      </c>
      <c r="H24" s="74" t="s">
        <v>14</v>
      </c>
      <c r="I24" s="23" t="s">
        <v>15</v>
      </c>
      <c r="J24" s="10">
        <v>167935.68</v>
      </c>
      <c r="K24" s="10">
        <f t="shared" si="1"/>
        <v>60456844.799999997</v>
      </c>
      <c r="L24" s="10">
        <f t="shared" si="0"/>
        <v>60456844.799999997</v>
      </c>
      <c r="M24" s="25">
        <v>1</v>
      </c>
    </row>
    <row r="25" spans="1:14" s="9" customFormat="1" ht="24" x14ac:dyDescent="0.25">
      <c r="A25" s="23">
        <v>13</v>
      </c>
      <c r="B25" s="71">
        <v>4538</v>
      </c>
      <c r="C25" s="71" t="s">
        <v>12</v>
      </c>
      <c r="D25" s="77" t="s">
        <v>40</v>
      </c>
      <c r="E25" s="77" t="s">
        <v>94</v>
      </c>
      <c r="F25" s="77" t="s">
        <v>178</v>
      </c>
      <c r="G25" s="31">
        <v>75</v>
      </c>
      <c r="H25" s="74" t="s">
        <v>14</v>
      </c>
      <c r="I25" s="23" t="s">
        <v>15</v>
      </c>
      <c r="J25" s="10">
        <v>206712</v>
      </c>
      <c r="K25" s="10">
        <f t="shared" si="1"/>
        <v>186040800</v>
      </c>
      <c r="L25" s="10">
        <f t="shared" si="0"/>
        <v>186040800</v>
      </c>
      <c r="M25" s="25">
        <v>1</v>
      </c>
    </row>
    <row r="26" spans="1:14" s="9" customFormat="1" ht="24" x14ac:dyDescent="0.25">
      <c r="A26" s="23">
        <v>13</v>
      </c>
      <c r="B26" s="71">
        <v>4538</v>
      </c>
      <c r="C26" s="71" t="s">
        <v>12</v>
      </c>
      <c r="D26" s="71" t="s">
        <v>41</v>
      </c>
      <c r="E26" s="71" t="s">
        <v>94</v>
      </c>
      <c r="F26" s="77" t="s">
        <v>178</v>
      </c>
      <c r="G26" s="25">
        <v>38</v>
      </c>
      <c r="H26" s="74" t="s">
        <v>14</v>
      </c>
      <c r="I26" s="23" t="s">
        <v>15</v>
      </c>
      <c r="J26" s="10">
        <v>147312</v>
      </c>
      <c r="K26" s="10">
        <f t="shared" si="1"/>
        <v>67174272</v>
      </c>
      <c r="L26" s="10">
        <f t="shared" si="0"/>
        <v>67174272</v>
      </c>
      <c r="M26" s="25">
        <v>1</v>
      </c>
    </row>
    <row r="27" spans="1:14" s="9" customFormat="1" ht="36" x14ac:dyDescent="0.25">
      <c r="A27" s="23">
        <v>13</v>
      </c>
      <c r="B27" s="71">
        <v>4539</v>
      </c>
      <c r="C27" s="71" t="s">
        <v>12</v>
      </c>
      <c r="D27" s="71" t="s">
        <v>40</v>
      </c>
      <c r="E27" s="71" t="s">
        <v>91</v>
      </c>
      <c r="F27" s="71" t="s">
        <v>172</v>
      </c>
      <c r="G27" s="25">
        <v>75</v>
      </c>
      <c r="H27" s="74" t="s">
        <v>14</v>
      </c>
      <c r="I27" s="23" t="s">
        <v>15</v>
      </c>
      <c r="J27" s="10">
        <v>206712</v>
      </c>
      <c r="K27" s="10">
        <f t="shared" si="1"/>
        <v>186040800</v>
      </c>
      <c r="L27" s="10">
        <f t="shared" si="0"/>
        <v>186040800</v>
      </c>
      <c r="M27" s="25">
        <v>1</v>
      </c>
    </row>
    <row r="28" spans="1:14" s="9" customFormat="1" ht="36" x14ac:dyDescent="0.25">
      <c r="A28" s="23">
        <v>13</v>
      </c>
      <c r="B28" s="71">
        <v>4539</v>
      </c>
      <c r="C28" s="71" t="s">
        <v>12</v>
      </c>
      <c r="D28" s="71" t="s">
        <v>41</v>
      </c>
      <c r="E28" s="71" t="s">
        <v>91</v>
      </c>
      <c r="F28" s="71" t="s">
        <v>172</v>
      </c>
      <c r="G28" s="25">
        <v>38</v>
      </c>
      <c r="H28" s="74" t="s">
        <v>14</v>
      </c>
      <c r="I28" s="23" t="s">
        <v>15</v>
      </c>
      <c r="J28" s="10">
        <v>147312</v>
      </c>
      <c r="K28" s="10">
        <f t="shared" si="1"/>
        <v>67174272</v>
      </c>
      <c r="L28" s="10">
        <f t="shared" si="0"/>
        <v>67174272</v>
      </c>
      <c r="M28" s="25">
        <v>1</v>
      </c>
    </row>
    <row r="29" spans="1:14" s="9" customFormat="1" ht="36" x14ac:dyDescent="0.25">
      <c r="A29" s="23">
        <v>13</v>
      </c>
      <c r="B29" s="71">
        <v>4540</v>
      </c>
      <c r="C29" s="71" t="s">
        <v>12</v>
      </c>
      <c r="D29" s="71" t="s">
        <v>40</v>
      </c>
      <c r="E29" s="71" t="s">
        <v>95</v>
      </c>
      <c r="F29" s="71" t="s">
        <v>173</v>
      </c>
      <c r="G29" s="25">
        <v>75</v>
      </c>
      <c r="H29" s="74" t="s">
        <v>14</v>
      </c>
      <c r="I29" s="23" t="s">
        <v>15</v>
      </c>
      <c r="J29" s="10">
        <v>206712</v>
      </c>
      <c r="K29" s="10">
        <f t="shared" si="1"/>
        <v>186040800</v>
      </c>
      <c r="L29" s="10">
        <f t="shared" si="0"/>
        <v>186040800</v>
      </c>
      <c r="M29" s="25">
        <v>1</v>
      </c>
    </row>
    <row r="30" spans="1:14" s="9" customFormat="1" ht="36" x14ac:dyDescent="0.25">
      <c r="A30" s="23">
        <v>13</v>
      </c>
      <c r="B30" s="71">
        <v>4540</v>
      </c>
      <c r="C30" s="71" t="s">
        <v>12</v>
      </c>
      <c r="D30" s="71" t="s">
        <v>41</v>
      </c>
      <c r="E30" s="71" t="s">
        <v>95</v>
      </c>
      <c r="F30" s="71" t="s">
        <v>173</v>
      </c>
      <c r="G30" s="25">
        <v>38</v>
      </c>
      <c r="H30" s="74" t="s">
        <v>14</v>
      </c>
      <c r="I30" s="23" t="s">
        <v>15</v>
      </c>
      <c r="J30" s="10">
        <v>147312</v>
      </c>
      <c r="K30" s="10">
        <f t="shared" si="1"/>
        <v>67174272</v>
      </c>
      <c r="L30" s="10">
        <f t="shared" si="0"/>
        <v>67174272</v>
      </c>
      <c r="M30" s="25">
        <v>1</v>
      </c>
    </row>
    <row r="31" spans="1:14" s="9" customFormat="1" ht="48.75" customHeight="1" x14ac:dyDescent="0.25">
      <c r="A31" s="23">
        <v>13</v>
      </c>
      <c r="B31" s="71">
        <v>4546</v>
      </c>
      <c r="C31" s="71" t="s">
        <v>12</v>
      </c>
      <c r="D31" s="71" t="s">
        <v>40</v>
      </c>
      <c r="E31" s="71" t="s">
        <v>96</v>
      </c>
      <c r="F31" s="71" t="s">
        <v>174</v>
      </c>
      <c r="G31" s="25">
        <v>75</v>
      </c>
      <c r="H31" s="74" t="s">
        <v>14</v>
      </c>
      <c r="I31" s="23" t="s">
        <v>15</v>
      </c>
      <c r="J31" s="10">
        <v>206712</v>
      </c>
      <c r="K31" s="10">
        <f t="shared" si="1"/>
        <v>186040800</v>
      </c>
      <c r="L31" s="10">
        <f t="shared" si="0"/>
        <v>186040800</v>
      </c>
      <c r="M31" s="25">
        <v>1</v>
      </c>
    </row>
    <row r="32" spans="1:14" s="9" customFormat="1" ht="39" customHeight="1" x14ac:dyDescent="0.25">
      <c r="A32" s="23">
        <v>13</v>
      </c>
      <c r="B32" s="71">
        <v>4546</v>
      </c>
      <c r="C32" s="71" t="s">
        <v>12</v>
      </c>
      <c r="D32" s="71" t="s">
        <v>41</v>
      </c>
      <c r="E32" s="71" t="s">
        <v>96</v>
      </c>
      <c r="F32" s="71" t="s">
        <v>174</v>
      </c>
      <c r="G32" s="25">
        <v>38</v>
      </c>
      <c r="H32" s="74" t="s">
        <v>14</v>
      </c>
      <c r="I32" s="23" t="s">
        <v>15</v>
      </c>
      <c r="J32" s="10">
        <v>147312</v>
      </c>
      <c r="K32" s="10">
        <f t="shared" si="1"/>
        <v>67174272</v>
      </c>
      <c r="L32" s="10">
        <f t="shared" si="0"/>
        <v>67174272</v>
      </c>
      <c r="M32" s="25">
        <v>1</v>
      </c>
    </row>
    <row r="33" spans="1:14" s="44" customFormat="1" ht="76.5" customHeight="1" x14ac:dyDescent="0.25">
      <c r="A33" s="23">
        <v>13</v>
      </c>
      <c r="B33" s="71">
        <v>4550</v>
      </c>
      <c r="C33" s="71" t="s">
        <v>12</v>
      </c>
      <c r="D33" s="71" t="s">
        <v>40</v>
      </c>
      <c r="E33" s="71" t="s">
        <v>97</v>
      </c>
      <c r="F33" s="71" t="s">
        <v>175</v>
      </c>
      <c r="G33" s="71">
        <v>75</v>
      </c>
      <c r="H33" s="74" t="s">
        <v>14</v>
      </c>
      <c r="I33" s="23" t="s">
        <v>15</v>
      </c>
      <c r="J33" s="10">
        <v>206712</v>
      </c>
      <c r="K33" s="10">
        <f t="shared" ref="K33:K34" si="2">J33*G33*12</f>
        <v>186040800</v>
      </c>
      <c r="L33" s="10">
        <f t="shared" ref="L33:L34" si="3">M33*K33</f>
        <v>186040800</v>
      </c>
      <c r="M33" s="25">
        <v>1</v>
      </c>
      <c r="N33" s="115"/>
    </row>
    <row r="34" spans="1:14" s="44" customFormat="1" ht="73.5" customHeight="1" x14ac:dyDescent="0.25">
      <c r="A34" s="23">
        <v>13</v>
      </c>
      <c r="B34" s="71">
        <v>4550</v>
      </c>
      <c r="C34" s="71" t="s">
        <v>12</v>
      </c>
      <c r="D34" s="71" t="s">
        <v>41</v>
      </c>
      <c r="E34" s="71" t="s">
        <v>97</v>
      </c>
      <c r="F34" s="71" t="s">
        <v>175</v>
      </c>
      <c r="G34" s="71">
        <v>38</v>
      </c>
      <c r="H34" s="74" t="s">
        <v>14</v>
      </c>
      <c r="I34" s="23" t="s">
        <v>15</v>
      </c>
      <c r="J34" s="10">
        <v>147312</v>
      </c>
      <c r="K34" s="10">
        <f t="shared" si="2"/>
        <v>67174272</v>
      </c>
      <c r="L34" s="10">
        <f t="shared" si="3"/>
        <v>67174272</v>
      </c>
      <c r="M34" s="25">
        <v>1</v>
      </c>
      <c r="N34" s="115"/>
    </row>
    <row r="35" spans="1:14" s="9" customFormat="1" ht="24" x14ac:dyDescent="0.25">
      <c r="A35" s="23">
        <v>13</v>
      </c>
      <c r="B35" s="71">
        <v>4552</v>
      </c>
      <c r="C35" s="71" t="s">
        <v>12</v>
      </c>
      <c r="D35" s="71" t="s">
        <v>40</v>
      </c>
      <c r="E35" s="71" t="s">
        <v>90</v>
      </c>
      <c r="F35" s="71" t="s">
        <v>90</v>
      </c>
      <c r="G35" s="25">
        <v>75</v>
      </c>
      <c r="H35" s="74" t="s">
        <v>14</v>
      </c>
      <c r="I35" s="23" t="s">
        <v>15</v>
      </c>
      <c r="J35" s="10">
        <v>206712</v>
      </c>
      <c r="K35" s="10">
        <f t="shared" si="1"/>
        <v>186040800</v>
      </c>
      <c r="L35" s="10">
        <f t="shared" si="0"/>
        <v>186040800</v>
      </c>
      <c r="M35" s="25">
        <v>1</v>
      </c>
    </row>
    <row r="36" spans="1:14" s="9" customFormat="1" ht="24" x14ac:dyDescent="0.25">
      <c r="A36" s="23">
        <v>13</v>
      </c>
      <c r="B36" s="71">
        <v>4552</v>
      </c>
      <c r="C36" s="71" t="s">
        <v>12</v>
      </c>
      <c r="D36" s="71" t="s">
        <v>41</v>
      </c>
      <c r="E36" s="71" t="s">
        <v>90</v>
      </c>
      <c r="F36" s="71" t="s">
        <v>90</v>
      </c>
      <c r="G36" s="25">
        <v>38</v>
      </c>
      <c r="H36" s="74" t="s">
        <v>14</v>
      </c>
      <c r="I36" s="23" t="s">
        <v>15</v>
      </c>
      <c r="J36" s="10">
        <v>147312</v>
      </c>
      <c r="K36" s="10">
        <f t="shared" si="1"/>
        <v>67174272</v>
      </c>
      <c r="L36" s="10">
        <f t="shared" si="0"/>
        <v>67174272</v>
      </c>
      <c r="M36" s="25">
        <v>1</v>
      </c>
    </row>
    <row r="37" spans="1:14" s="9" customFormat="1" ht="24" x14ac:dyDescent="0.25">
      <c r="A37" s="23">
        <v>13</v>
      </c>
      <c r="B37" s="71">
        <v>4553</v>
      </c>
      <c r="C37" s="71" t="s">
        <v>12</v>
      </c>
      <c r="D37" s="71" t="s">
        <v>40</v>
      </c>
      <c r="E37" s="71" t="s">
        <v>98</v>
      </c>
      <c r="F37" s="71" t="s">
        <v>98</v>
      </c>
      <c r="G37" s="25">
        <v>75</v>
      </c>
      <c r="H37" s="74" t="s">
        <v>14</v>
      </c>
      <c r="I37" s="23" t="s">
        <v>15</v>
      </c>
      <c r="J37" s="10">
        <v>206712</v>
      </c>
      <c r="K37" s="10">
        <f t="shared" si="1"/>
        <v>186040800</v>
      </c>
      <c r="L37" s="10">
        <f t="shared" si="0"/>
        <v>186040800</v>
      </c>
      <c r="M37" s="25">
        <v>1</v>
      </c>
    </row>
    <row r="38" spans="1:14" s="9" customFormat="1" ht="24" x14ac:dyDescent="0.25">
      <c r="A38" s="23">
        <v>13</v>
      </c>
      <c r="B38" s="71">
        <v>4553</v>
      </c>
      <c r="C38" s="71" t="s">
        <v>12</v>
      </c>
      <c r="D38" s="71" t="s">
        <v>41</v>
      </c>
      <c r="E38" s="71" t="s">
        <v>98</v>
      </c>
      <c r="F38" s="76" t="s">
        <v>98</v>
      </c>
      <c r="G38" s="25">
        <v>38</v>
      </c>
      <c r="H38" s="74" t="s">
        <v>14</v>
      </c>
      <c r="I38" s="23" t="s">
        <v>15</v>
      </c>
      <c r="J38" s="10">
        <v>147312</v>
      </c>
      <c r="K38" s="10">
        <f t="shared" si="1"/>
        <v>67174272</v>
      </c>
      <c r="L38" s="10">
        <f t="shared" si="0"/>
        <v>67174272</v>
      </c>
      <c r="M38" s="25">
        <v>1</v>
      </c>
    </row>
    <row r="39" spans="1:14" s="9" customFormat="1" ht="52.5" customHeight="1" x14ac:dyDescent="0.25">
      <c r="A39" s="23">
        <v>13</v>
      </c>
      <c r="B39" s="71">
        <v>4554</v>
      </c>
      <c r="C39" s="71" t="s">
        <v>12</v>
      </c>
      <c r="D39" s="71" t="s">
        <v>40</v>
      </c>
      <c r="E39" s="24" t="s">
        <v>93</v>
      </c>
      <c r="F39" s="72" t="s">
        <v>179</v>
      </c>
      <c r="G39" s="25">
        <v>90</v>
      </c>
      <c r="H39" s="74" t="s">
        <v>14</v>
      </c>
      <c r="I39" s="23" t="s">
        <v>15</v>
      </c>
      <c r="J39" s="10">
        <v>206712</v>
      </c>
      <c r="K39" s="10">
        <f t="shared" si="1"/>
        <v>223248960</v>
      </c>
      <c r="L39" s="10">
        <f t="shared" si="0"/>
        <v>223248960</v>
      </c>
      <c r="M39" s="25">
        <v>1</v>
      </c>
    </row>
    <row r="40" spans="1:14" s="9" customFormat="1" ht="42" customHeight="1" x14ac:dyDescent="0.25">
      <c r="A40" s="23">
        <v>13</v>
      </c>
      <c r="B40" s="71">
        <v>4554</v>
      </c>
      <c r="C40" s="71" t="s">
        <v>12</v>
      </c>
      <c r="D40" s="71" t="s">
        <v>41</v>
      </c>
      <c r="E40" s="24" t="s">
        <v>93</v>
      </c>
      <c r="F40" s="72" t="s">
        <v>179</v>
      </c>
      <c r="G40" s="25">
        <v>50</v>
      </c>
      <c r="H40" s="74" t="s">
        <v>14</v>
      </c>
      <c r="I40" s="23" t="s">
        <v>15</v>
      </c>
      <c r="J40" s="10">
        <v>147312</v>
      </c>
      <c r="K40" s="10">
        <f t="shared" si="1"/>
        <v>88387200</v>
      </c>
      <c r="L40" s="10">
        <f t="shared" si="0"/>
        <v>88387200</v>
      </c>
      <c r="M40" s="25">
        <v>1</v>
      </c>
    </row>
    <row r="41" spans="1:14" s="9" customFormat="1" ht="39" customHeight="1" x14ac:dyDescent="0.25">
      <c r="A41" s="23">
        <v>13</v>
      </c>
      <c r="B41" s="71">
        <v>4555</v>
      </c>
      <c r="C41" s="71" t="s">
        <v>12</v>
      </c>
      <c r="D41" s="71" t="s">
        <v>40</v>
      </c>
      <c r="E41" s="24" t="s">
        <v>93</v>
      </c>
      <c r="F41" s="72" t="s">
        <v>179</v>
      </c>
      <c r="G41" s="25">
        <v>75</v>
      </c>
      <c r="H41" s="74" t="s">
        <v>14</v>
      </c>
      <c r="I41" s="23" t="s">
        <v>15</v>
      </c>
      <c r="J41" s="10">
        <v>206712</v>
      </c>
      <c r="K41" s="10">
        <f t="shared" si="1"/>
        <v>186040800</v>
      </c>
      <c r="L41" s="10">
        <f t="shared" si="0"/>
        <v>186040800</v>
      </c>
      <c r="M41" s="25">
        <v>1</v>
      </c>
    </row>
    <row r="42" spans="1:14" s="9" customFormat="1" ht="36" x14ac:dyDescent="0.25">
      <c r="A42" s="23">
        <v>13</v>
      </c>
      <c r="B42" s="71">
        <v>4555</v>
      </c>
      <c r="C42" s="71" t="s">
        <v>12</v>
      </c>
      <c r="D42" s="71" t="s">
        <v>41</v>
      </c>
      <c r="E42" s="24" t="s">
        <v>93</v>
      </c>
      <c r="F42" s="72" t="s">
        <v>179</v>
      </c>
      <c r="G42" s="25">
        <v>38</v>
      </c>
      <c r="H42" s="74" t="s">
        <v>14</v>
      </c>
      <c r="I42" s="23" t="s">
        <v>15</v>
      </c>
      <c r="J42" s="10">
        <v>147312</v>
      </c>
      <c r="K42" s="10">
        <f t="shared" si="1"/>
        <v>67174272</v>
      </c>
      <c r="L42" s="10">
        <f t="shared" si="0"/>
        <v>67174272</v>
      </c>
      <c r="M42" s="25">
        <v>1</v>
      </c>
    </row>
  </sheetData>
  <autoFilter ref="A2:N42"/>
  <mergeCells count="2">
    <mergeCell ref="N33:N34"/>
    <mergeCell ref="A1:M1"/>
  </mergeCells>
  <pageMargins left="0.7" right="0.7" top="0.75" bottom="0.75" header="0.3" footer="0.3"/>
  <pageSetup paperSize="14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PROGRAMAS</vt:lpstr>
      <vt:lpstr>DAM</vt:lpstr>
      <vt:lpstr>FAE-PRO</vt:lpstr>
      <vt:lpstr>DAM!Área_de_impresión</vt:lpstr>
      <vt:lpstr>'FAE-PRO'!Área_de_impresión</vt:lpstr>
      <vt:lpstr>PROGRAMAS!Área_de_impresión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González Valladares Ana María</cp:lastModifiedBy>
  <cp:lastPrinted>2018-04-02T19:54:18Z</cp:lastPrinted>
  <dcterms:created xsi:type="dcterms:W3CDTF">2017-07-14T21:28:26Z</dcterms:created>
  <dcterms:modified xsi:type="dcterms:W3CDTF">2018-04-02T20:08:14Z</dcterms:modified>
</cp:coreProperties>
</file>