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aniela.ramirez\Desktop\ARCHIVOS CONCURSO AMBULATORIO (1) (1)\pautas y rubricas\"/>
    </mc:Choice>
  </mc:AlternateContent>
  <bookViews>
    <workbookView xWindow="0" yWindow="0" windowWidth="23040" windowHeight="9210"/>
  </bookViews>
  <sheets>
    <sheet name="PAUTA PAD" sheetId="1" r:id="rId1"/>
    <sheet name="RÚBRICA"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8" i="1" l="1"/>
  <c r="D99" i="1"/>
  <c r="D144" i="1"/>
  <c r="C139" i="1"/>
  <c r="D130" i="1"/>
  <c r="F129" i="1"/>
  <c r="F128" i="1"/>
  <c r="F130" i="1" s="1"/>
  <c r="D121" i="1"/>
  <c r="D108" i="1"/>
  <c r="F107" i="1"/>
  <c r="F106" i="1"/>
  <c r="F108" i="1" s="1"/>
  <c r="E120" i="1" s="1"/>
  <c r="F120" i="1" s="1"/>
  <c r="F97" i="1"/>
  <c r="F96" i="1"/>
  <c r="F95" i="1"/>
  <c r="F94" i="1"/>
  <c r="F93" i="1"/>
  <c r="F92" i="1"/>
  <c r="D86" i="1"/>
  <c r="F85" i="1"/>
  <c r="F84" i="1"/>
  <c r="F83" i="1"/>
  <c r="F82" i="1"/>
  <c r="F81" i="1"/>
  <c r="F80" i="1"/>
  <c r="D74" i="1"/>
  <c r="F73" i="1"/>
  <c r="F72" i="1"/>
  <c r="F71" i="1"/>
  <c r="F70" i="1"/>
  <c r="F69" i="1"/>
  <c r="F68" i="1"/>
  <c r="F86" i="1" l="1"/>
  <c r="E118" i="1" s="1"/>
  <c r="F118" i="1" s="1"/>
  <c r="F99" i="1"/>
  <c r="F74" i="1"/>
  <c r="E117" i="1" s="1"/>
  <c r="F117" i="1" s="1"/>
  <c r="E119" i="1"/>
  <c r="F119" i="1" s="1"/>
  <c r="F121" i="1" l="1"/>
  <c r="D148" i="1" s="1"/>
</calcChain>
</file>

<file path=xl/sharedStrings.xml><?xml version="1.0" encoding="utf-8"?>
<sst xmlns="http://schemas.openxmlformats.org/spreadsheetml/2006/main" count="313" uniqueCount="246">
  <si>
    <t xml:space="preserve"> </t>
  </si>
  <si>
    <t>1. DATOS GENERALES</t>
  </si>
  <si>
    <t>Fecha de Evaluación</t>
  </si>
  <si>
    <t>Nombre del Proyecto</t>
  </si>
  <si>
    <t>Código del concurso</t>
  </si>
  <si>
    <t>Concurso Nº</t>
  </si>
  <si>
    <t>Modalidad de Intervención</t>
  </si>
  <si>
    <t>Región</t>
  </si>
  <si>
    <t>Comuna</t>
  </si>
  <si>
    <t>Institución</t>
  </si>
  <si>
    <t>SI</t>
  </si>
  <si>
    <t>NO</t>
  </si>
  <si>
    <t>3. EVALUACIÓN TÉCNICADE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</si>
  <si>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</si>
  <si>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</si>
  <si>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</si>
  <si>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</si>
  <si>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</si>
  <si>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</si>
  <si>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</si>
  <si>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</si>
  <si>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</si>
  <si>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</si>
  <si>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</si>
  <si>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</si>
  <si>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</si>
  <si>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</si>
  <si>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</si>
  <si>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</si>
  <si>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</si>
  <si>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</si>
  <si>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</si>
  <si>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</si>
  <si>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</si>
  <si>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</si>
  <si>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</si>
  <si>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</si>
  <si>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</si>
  <si>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</si>
  <si>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</si>
  <si>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</si>
  <si>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</si>
  <si>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</si>
  <si>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</si>
  <si>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</si>
  <si>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</si>
  <si>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</si>
  <si>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</si>
  <si>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</si>
  <si>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</si>
  <si>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</si>
  <si>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</si>
  <si>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</si>
  <si>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</si>
  <si>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</si>
  <si>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</si>
  <si>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</si>
  <si>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</si>
  <si>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</si>
  <si>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3.- Diseño de la Intervención, Metodología y Estrategia</t>
  </si>
  <si>
    <t>Total</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</si>
  <si>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</si>
  <si>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</si>
  <si>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</si>
  <si>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</si>
  <si>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 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</si>
  <si>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Notas</t>
  </si>
  <si>
    <t>5. EVALUACIÓN DE LA EXPERIENCIA ANTERIOR</t>
  </si>
  <si>
    <r>
      <rPr>
        <b/>
        <sz val="9"/>
        <rFont val="Calibri"/>
        <family val="2"/>
      </rPr>
      <t xml:space="preserve">5.1. </t>
    </r>
    <r>
      <rPr>
        <b/>
        <sz val="9"/>
        <color indexed="8"/>
        <rFont val="Calibri"/>
        <family val="2"/>
      </rPr>
      <t>EVALUACIÓN DE DESEMPEÑO DE PROYECTOS QUE EJECUTARON LA MODALIDAD EN EL TERRITORIO</t>
    </r>
  </si>
  <si>
    <t>Si la propuesta corresponde a un organismo colaborador que no tenga experiencia en el territorio y modalidad, deberá asignar puntaje 0 (cero) en la Columna A.</t>
  </si>
  <si>
    <t>Puntaje de última evaluación  (Columna A)</t>
  </si>
  <si>
    <t>Puntaje convertido (Columna B)</t>
  </si>
  <si>
    <t>Sí</t>
  </si>
  <si>
    <t>No</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</si>
  <si>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</si>
  <si>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CATEGORÍA</t>
  </si>
  <si>
    <t xml:space="preserve">Puntaje Ponderado </t>
  </si>
  <si>
    <t>Evaluación de la propuesta técnica</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</si>
  <si>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</si>
  <si>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</si>
  <si>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</si>
  <si>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</si>
  <si>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</si>
  <si>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</si>
  <si>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</si>
  <si>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</si>
  <si>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</si>
  <si>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</si>
  <si>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</si>
  <si>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</si>
  <si>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</si>
  <si>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2.1.1: Planteamiento del problema y sujeto de atención</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</si>
  <si>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</si>
  <si>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</si>
  <si>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</si>
  <si>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</si>
  <si>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</si>
  <si>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</si>
  <si>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</si>
  <si>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</si>
  <si>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</si>
  <si>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</si>
  <si>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</si>
  <si>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</si>
  <si>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</si>
  <si>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</si>
  <si>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</si>
  <si>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</si>
  <si>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</si>
  <si>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</si>
  <si>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</si>
  <si>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</si>
  <si>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</si>
  <si>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</si>
  <si>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</si>
  <si>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</si>
  <si>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</si>
  <si>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</si>
  <si>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</si>
  <si>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</si>
  <si>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</si>
  <si>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</si>
  <si>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</si>
  <si>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</si>
  <si>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</si>
  <si>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</si>
  <si>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</si>
  <si>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</si>
  <si>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</si>
  <si>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</si>
  <si>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</si>
  <si>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</si>
  <si>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</si>
  <si>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</si>
  <si>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</si>
  <si>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</si>
  <si>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</si>
  <si>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</si>
  <si>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</si>
  <si>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</si>
  <si>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</si>
  <si>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</si>
  <si>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</si>
  <si>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</si>
  <si>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</si>
  <si>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</si>
  <si>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</si>
  <si>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</si>
  <si>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</si>
  <si>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</si>
  <si>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</si>
  <si>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</si>
  <si>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</si>
  <si>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</si>
  <si>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</si>
  <si>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</si>
  <si>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</si>
  <si>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</si>
  <si>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</si>
  <si>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</si>
  <si>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</si>
  <si>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</si>
  <si>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</si>
  <si>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</si>
  <si>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</si>
  <si>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</si>
  <si>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</si>
  <si>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</si>
  <si>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</si>
  <si>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</si>
  <si>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</si>
  <si>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</si>
  <si>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</si>
  <si>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</si>
  <si>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</si>
  <si>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</si>
  <si>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</si>
  <si>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</si>
  <si>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</si>
  <si>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</si>
  <si>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</si>
  <si>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</si>
  <si>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</si>
  <si>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3.3.e</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</si>
  <si>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</si>
  <si>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</si>
  <si>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</si>
  <si>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</si>
  <si>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3.3.f</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</si>
  <si>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</si>
  <si>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</si>
  <si>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</si>
  <si>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</si>
  <si>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</si>
  <si>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</si>
  <si>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</si>
  <si>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</si>
  <si>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</si>
  <si>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</si>
  <si>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</si>
  <si>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</si>
  <si>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</si>
  <si>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</si>
  <si>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</si>
  <si>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Se incorporan  plan de cuidado y plan de capacitación  con al menos tres iniciativas cada uno.</t>
  </si>
  <si>
    <t>Se incorporan  plan de cuidado y plan de capacitación  con más de tres iniciativas cada uno.</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</si>
  <si>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</si>
  <si>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</si>
  <si>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</si>
  <si>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</si>
  <si>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</si>
  <si>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</si>
  <si>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</si>
  <si>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</si>
  <si>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</si>
  <si>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</si>
  <si>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</si>
  <si>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</si>
  <si>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</si>
  <si>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</si>
  <si>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</si>
  <si>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g</t>
  </si>
  <si>
    <t>3.3.g</t>
  </si>
  <si>
    <t>La metodología de habilitación para la inclusión social del sujeto de atención dentro del contexto de intervención se ajusta a lo expresado en las orientaciones técnicas.</t>
  </si>
  <si>
    <t>a) La propuesta no señala una metodología de habilitación para la inclusión social del sujeto de atención.</t>
  </si>
  <si>
    <t>a) La propuesta presenta una metodología que no se ajusta a lo establecido en las orientaciones técnicas.</t>
  </si>
  <si>
    <t>a) La propuesta presenta una metodología que se ajusta a lo establecido en las orientaciones técnicas, pero presenta aspectos puntuales que no se ajustan a lo establecido en las orientaciones técnicas.</t>
  </si>
  <si>
    <t>a) La propuesta señala una metodología de habilitación para la inclusión social del sujeto de atención que se ajusta completamente a las orientaciones técnicas.</t>
  </si>
  <si>
    <t>Presenta Carta de compromiso respecto de la infraestructura y equipamiento</t>
  </si>
  <si>
    <t>Presebta Carta de compromiso respecto del Recurso Humano</t>
  </si>
  <si>
    <t>Propuesta continúa con la Etapa N° 2 de evaluación.</t>
  </si>
  <si>
    <t>2. CUMPLIMIENTO DE PRIMERA ETAPA DE EVALUACIÓN TÉCNICA DE LA PROPUESTA</t>
  </si>
  <si>
    <t xml:space="preserve">4. EVALUACIÓN DEL COMPORTAMIENTO  LEGAL DE PROYECTOS EJECUTADOS POR EL ORGANISMO COLABORADOR </t>
  </si>
  <si>
    <t>Criterio: Matriz Lógica  y Plan de Autoevaluación (20%)</t>
  </si>
  <si>
    <t>2.- Matriz Lógica y Plan de Autoevaluación</t>
  </si>
  <si>
    <t>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</si>
  <si>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</si>
  <si>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Para evaluar el descriptor 4 letras a y b,  la Comisión Evaluadora deberá considerar lo informado por el Departamento Jurídico de la Dirección Nacional de SENAME, en un informe Jurídico, que se confeccionará para estos efectos. </t>
  </si>
  <si>
    <t xml:space="preserve">Comportamiento legal </t>
  </si>
  <si>
    <r>
      <rPr>
        <b/>
        <u/>
        <sz val="9"/>
        <rFont val="Calibri"/>
        <family val="2"/>
      </rPr>
      <t>Si la propuesta corresponde a un organismo colaborador con experiencia</t>
    </r>
    <r>
      <rPr>
        <sz val="9"/>
        <rFont val="Calibri"/>
        <family val="2"/>
      </rPr>
      <t xml:space="preserve">, entonces, en la columna A, introduzca el puntaje de la última evaluación de desempeño efectuada en el período convenido (1 a 10), referido al proyecto que se encuentra en ejecución y está siendo concursado, de acuerdo con lo señalado en el artículo 27 de la Ley Nº 20.032. Este puntaje será convertido automáticamente a una escala de -1 (menos uno)  a 3 (tres), en la columna B(*). </t>
    </r>
  </si>
  <si>
    <t>Criterio 4: EVALUACIÓN DEL COMPORTAMIENTO  LEGAL DE PROYECTOS EJECUTADOS POR EL ORGANISMO COLABORADOR</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</si>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</sst>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3">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9"/>
      <color theme="0"/>
      <name val="Calibri"/>
      <family val="2"/>
      <scheme val="minor"/>
    </font>
    <font>
      <sz val="9"/>
      <name val="Calibri"/>
      <family val="2"/>
    </font>
    <font>
      <sz val="9"/>
      <color indexed="8"/>
      <name val="Calibri"/>
      <family val="2"/>
    </font>
    <font>
      <sz val="9"/>
      <name val="Calibri"/>
      <family val="2"/>
      <scheme val="minor"/>
    </font>
    <font>
      <b/>
      <sz val="9"/>
      <name val="Calibri"/>
      <family val="2"/>
      <scheme val="minor"/>
    </font>
    <font>
      <b/>
      <sz val="9"/>
      <color theme="1"/>
      <name val="Calibri"/>
      <family val="2"/>
    </font>
    <font>
      <b/>
      <sz val="9"/>
      <name val="Calibri"/>
      <family val="2"/>
    </font>
    <font>
      <b/>
      <sz val="9"/>
      <color indexed="8"/>
      <name val="Calibri"/>
      <family val="2"/>
    </font>
    <font>
      <b/>
      <u/>
      <sz val="9"/>
      <color indexed="8"/>
      <name val="Calibri"/>
      <family val="2"/>
    </font>
    <font>
      <b/>
      <sz val="8"/>
      <color theme="1"/>
      <name val="Calibri"/>
      <family val="2"/>
      <scheme val="minor"/>
    </font>
    <font>
      <b/>
      <sz val="14"/>
      <name val="Calibri"/>
      <family val="2"/>
      <scheme val="minor"/>
    </font>
    <font>
      <sz val="9"/>
      <color rgb="FF000000"/>
      <name val="Calibri"/>
      <family val="2"/>
      <scheme val="minor"/>
    </font>
    <font>
      <b/>
      <sz val="11"/>
      <name val="Calibri"/>
      <family val="2"/>
      <scheme val="minor"/>
    </font>
    <font>
      <sz val="11"/>
      <name val="Calibri"/>
      <family val="2"/>
      <scheme val="minor"/>
    </font>
    <font>
      <vertAlign val="superscript"/>
      <sz val="11"/>
      <name val="Calibri (Cuerpo)"/>
    </font>
    <font>
      <b/>
      <vertAlign val="superscript"/>
      <sz val="11"/>
      <name val="Calibri"/>
      <family val="2"/>
      <scheme val="minor"/>
    </font>
    <font>
      <vertAlign val="superscript"/>
      <sz val="11"/>
      <color theme="1"/>
      <name val="Calibri"/>
      <family val="2"/>
      <scheme val="minor"/>
    </font>
    <font>
      <b/>
      <sz val="11"/>
      <color theme="1"/>
      <name val="Candara"/>
      <family val="2"/>
    </font>
    <font>
      <u/>
      <sz val="11"/>
      <color theme="10"/>
      <name val="Calibri"/>
      <family val="2"/>
      <scheme val="minor"/>
    </font>
    <font>
      <u/>
      <sz val="11"/>
      <name val="Calibri"/>
      <family val="2"/>
      <scheme val="minor"/>
    </font>
    <font>
      <b/>
      <sz val="11"/>
      <name val="Calibri"/>
      <family val="2"/>
    </font>
    <font>
      <sz val="10"/>
      <name val="Calibri"/>
      <family val="2"/>
      <scheme val="minor"/>
    </font>
    <font>
      <sz val="8.5"/>
      <name val="Calibri"/>
      <family val="2"/>
      <scheme val="minor"/>
    </font>
    <font>
      <sz val="12"/>
      <color theme="1"/>
      <name val="Calibri"/>
      <family val="2"/>
      <scheme val="minor"/>
    </font>
    <font>
      <b/>
      <sz val="12"/>
      <color theme="1"/>
      <name val="Calibri"/>
      <family val="2"/>
      <scheme val="minor"/>
    </font>
    <font>
      <b/>
      <sz val="9"/>
      <color theme="0"/>
      <name val="Calibri"/>
      <family val="2"/>
      <scheme val="minor"/>
    </font>
    <font>
      <b/>
      <u/>
      <sz val="9"/>
      <name val="Calibri"/>
      <family val="2"/>
    </font>
    <font>
      <sz val="10"/>
      <color theme="1"/>
      <name val="Calibri"/>
      <family val="2"/>
      <scheme val="minor"/>
    </font>
    <font>
      <b/>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4"/>
        <bgColor indexed="64"/>
      </patternFill>
    </fill>
    <fill>
      <patternFill patternType="solid">
        <fgColor rgb="FF92D050"/>
        <bgColor indexed="64"/>
      </patternFill>
    </fill>
    <fill>
      <patternFill patternType="solid">
        <fgColor theme="9"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22" fillId="0" borderId="0" applyNumberFormat="0" applyFill="0" applyBorder="0" applyAlignment="0" applyProtection="0"/>
  </cellStyleXfs>
  <cellXfs count="229">
    <xf numFmtId="0" fontId="0" fillId="0" borderId="0" xfId="0"/>
    <xf numFmtId="0" fontId="2" fillId="2" borderId="0" xfId="0" applyFont="1" applyFill="1"/>
    <xf numFmtId="0" fontId="2" fillId="0" borderId="0" xfId="0" applyFont="1"/>
    <xf numFmtId="0" fontId="3" fillId="3" borderId="0" xfId="0" applyFont="1" applyFill="1"/>
    <xf numFmtId="0" fontId="2" fillId="3" borderId="0" xfId="0" applyFont="1" applyFill="1"/>
    <xf numFmtId="0" fontId="2" fillId="2" borderId="1" xfId="0" applyFont="1" applyFill="1" applyBorder="1" applyAlignment="1"/>
    <xf numFmtId="0" fontId="2" fillId="0" borderId="0" xfId="0" applyFont="1" applyBorder="1" applyAlignment="1"/>
    <xf numFmtId="0" fontId="2" fillId="2" borderId="1" xfId="0" applyFont="1" applyFill="1" applyBorder="1" applyAlignment="1">
      <alignment horizontal="left"/>
    </xf>
    <xf numFmtId="0" fontId="2" fillId="2" borderId="1" xfId="0" applyFont="1" applyFill="1" applyBorder="1"/>
    <xf numFmtId="0" fontId="2" fillId="0" borderId="0" xfId="0" applyFont="1" applyBorder="1" applyAlignment="1">
      <alignment horizontal="center"/>
    </xf>
    <xf numFmtId="2" fontId="3" fillId="2" borderId="0" xfId="0" applyNumberFormat="1" applyFont="1" applyFill="1" applyAlignment="1">
      <alignment horizontal="center"/>
    </xf>
    <xf numFmtId="0" fontId="4" fillId="0" borderId="0" xfId="0" applyFont="1"/>
    <xf numFmtId="0" fontId="0" fillId="0" borderId="0" xfId="0" applyBorder="1" applyAlignment="1"/>
    <xf numFmtId="0" fontId="3" fillId="0" borderId="0" xfId="0" applyFont="1"/>
    <xf numFmtId="0" fontId="2" fillId="2" borderId="0" xfId="0" applyFont="1" applyFill="1" applyAlignment="1">
      <alignment horizontal="left"/>
    </xf>
    <xf numFmtId="0" fontId="3" fillId="4" borderId="0" xfId="0" applyFont="1" applyFill="1" applyAlignment="1">
      <alignment horizontal="center"/>
    </xf>
    <xf numFmtId="0" fontId="3" fillId="4" borderId="0" xfId="0" applyFont="1" applyFill="1"/>
    <xf numFmtId="0" fontId="2" fillId="4" borderId="0" xfId="0" applyFont="1" applyFill="1"/>
    <xf numFmtId="0" fontId="2" fillId="0" borderId="0" xfId="0" applyFont="1" applyAlignment="1">
      <alignment horizontal="center" vertical="center" wrapText="1"/>
    </xf>
    <xf numFmtId="0" fontId="3" fillId="2" borderId="1" xfId="0" applyFont="1" applyFill="1" applyBorder="1" applyAlignment="1">
      <alignment horizont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9" fontId="2" fillId="2" borderId="1" xfId="0" applyNumberFormat="1" applyFont="1" applyFill="1" applyBorder="1" applyAlignment="1">
      <alignment horizontal="center" vertical="center"/>
    </xf>
    <xf numFmtId="164" fontId="2" fillId="2" borderId="1" xfId="0" applyNumberFormat="1" applyFont="1" applyFill="1" applyBorder="1" applyAlignment="1" applyProtection="1">
      <alignment horizontal="center" vertical="center"/>
    </xf>
    <xf numFmtId="0" fontId="3" fillId="2" borderId="1" xfId="0" applyFont="1" applyFill="1" applyBorder="1"/>
    <xf numFmtId="9" fontId="3" fillId="2" borderId="1" xfId="1" applyFont="1" applyFill="1" applyBorder="1" applyAlignment="1">
      <alignment horizontal="center"/>
    </xf>
    <xf numFmtId="0" fontId="3" fillId="2" borderId="1" xfId="1" applyNumberFormat="1" applyFont="1" applyFill="1" applyBorder="1" applyAlignment="1">
      <alignment horizontal="center"/>
    </xf>
    <xf numFmtId="164" fontId="3" fillId="2" borderId="1" xfId="1" applyNumberFormat="1" applyFont="1" applyFill="1" applyBorder="1" applyAlignment="1" applyProtection="1">
      <alignment horizontal="center"/>
    </xf>
    <xf numFmtId="0" fontId="2" fillId="2" borderId="10" xfId="0" applyFont="1" applyFill="1" applyBorder="1" applyAlignment="1">
      <alignment vertical="top" wrapText="1"/>
    </xf>
    <xf numFmtId="0" fontId="2" fillId="2" borderId="11" xfId="0" applyFont="1" applyFill="1" applyBorder="1" applyAlignment="1">
      <alignment vertical="top" wrapText="1"/>
    </xf>
    <xf numFmtId="0" fontId="2" fillId="2" borderId="12" xfId="0" applyFont="1" applyFill="1" applyBorder="1" applyAlignment="1">
      <alignment vertical="top" wrapText="1"/>
    </xf>
    <xf numFmtId="0" fontId="2" fillId="2" borderId="13" xfId="0" applyFont="1" applyFill="1" applyBorder="1" applyAlignment="1">
      <alignment vertical="top" wrapText="1"/>
    </xf>
    <xf numFmtId="0" fontId="2" fillId="2" borderId="14" xfId="0" applyFont="1" applyFill="1" applyBorder="1" applyAlignment="1">
      <alignment vertical="top" wrapText="1"/>
    </xf>
    <xf numFmtId="0" fontId="2" fillId="2" borderId="15" xfId="0" applyFont="1" applyFill="1" applyBorder="1" applyAlignment="1">
      <alignment vertical="top" wrapText="1"/>
    </xf>
    <xf numFmtId="0" fontId="2" fillId="0" borderId="1" xfId="0" applyFont="1" applyBorder="1" applyAlignment="1">
      <alignment horizontal="center" vertical="center"/>
    </xf>
    <xf numFmtId="9" fontId="7"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9" fontId="7" fillId="2" borderId="1" xfId="0" applyNumberFormat="1" applyFont="1" applyFill="1" applyBorder="1" applyAlignment="1">
      <alignment horizontal="center" vertical="center"/>
    </xf>
    <xf numFmtId="9" fontId="3" fillId="2" borderId="1" xfId="1" applyFont="1" applyFill="1" applyBorder="1" applyAlignment="1">
      <alignment horizontal="center" vertical="center"/>
    </xf>
    <xf numFmtId="0" fontId="3" fillId="2" borderId="1" xfId="0" applyFont="1" applyFill="1" applyBorder="1" applyAlignment="1">
      <alignment vertical="center"/>
    </xf>
    <xf numFmtId="164" fontId="3" fillId="2" borderId="1" xfId="0" applyNumberFormat="1" applyFont="1" applyFill="1" applyBorder="1" applyAlignment="1">
      <alignment horizontal="center"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 xfId="0" applyFont="1" applyFill="1" applyBorder="1" applyAlignment="1">
      <alignment horizontal="center"/>
    </xf>
    <xf numFmtId="0" fontId="7" fillId="2" borderId="1" xfId="0" applyFont="1" applyFill="1" applyBorder="1" applyAlignment="1">
      <alignment horizontal="justify" vertical="top" wrapText="1"/>
    </xf>
    <xf numFmtId="164" fontId="2" fillId="0" borderId="1" xfId="0" applyNumberFormat="1" applyFont="1" applyBorder="1" applyAlignment="1">
      <alignment horizontal="center" vertical="center"/>
    </xf>
    <xf numFmtId="0" fontId="7" fillId="2"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9" fontId="2" fillId="0" borderId="1" xfId="0" applyNumberFormat="1" applyFont="1" applyFill="1" applyBorder="1" applyAlignment="1">
      <alignment horizontal="center" vertical="center"/>
    </xf>
    <xf numFmtId="9" fontId="3" fillId="0" borderId="1" xfId="1" applyFont="1" applyFill="1" applyBorder="1" applyAlignment="1">
      <alignment horizontal="center" vertical="center"/>
    </xf>
    <xf numFmtId="0" fontId="2" fillId="2" borderId="0" xfId="0" applyFont="1" applyFill="1" applyBorder="1" applyAlignment="1">
      <alignment horizontal="left" vertical="top" wrapText="1"/>
    </xf>
    <xf numFmtId="0" fontId="2" fillId="0" borderId="1" xfId="0" applyFont="1" applyFill="1" applyBorder="1" applyAlignment="1">
      <alignment horizontal="center" vertical="center"/>
    </xf>
    <xf numFmtId="0" fontId="3" fillId="2" borderId="0" xfId="0" applyFont="1" applyFill="1"/>
    <xf numFmtId="0" fontId="3" fillId="0" borderId="1" xfId="0" applyFont="1" applyFill="1" applyBorder="1" applyAlignment="1">
      <alignment vertical="center"/>
    </xf>
    <xf numFmtId="0" fontId="2" fillId="2" borderId="0" xfId="0" applyNumberFormat="1" applyFont="1" applyFill="1"/>
    <xf numFmtId="0" fontId="8" fillId="5" borderId="0" xfId="0" applyFont="1" applyFill="1"/>
    <xf numFmtId="0" fontId="7" fillId="5" borderId="0" xfId="0" applyFont="1" applyFill="1"/>
    <xf numFmtId="0" fontId="4" fillId="5" borderId="0" xfId="0" applyFont="1" applyFill="1"/>
    <xf numFmtId="0" fontId="3" fillId="2" borderId="1" xfId="0" applyFont="1" applyFill="1" applyBorder="1" applyAlignment="1">
      <alignment horizontal="center" wrapText="1"/>
    </xf>
    <xf numFmtId="2" fontId="2" fillId="2" borderId="1" xfId="0" applyNumberFormat="1" applyFont="1" applyFill="1" applyBorder="1" applyAlignment="1">
      <alignment horizontal="center" vertical="center"/>
    </xf>
    <xf numFmtId="0" fontId="2" fillId="0" borderId="1" xfId="0" applyFont="1" applyFill="1" applyBorder="1"/>
    <xf numFmtId="2"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0" fontId="3" fillId="0" borderId="1" xfId="0" applyFont="1" applyBorder="1" applyAlignment="1">
      <alignment horizontal="center" vertical="center"/>
    </xf>
    <xf numFmtId="9" fontId="3" fillId="0"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0" xfId="0" applyFont="1" applyFill="1" applyBorder="1"/>
    <xf numFmtId="9"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0" fontId="3" fillId="0" borderId="0" xfId="0" applyFont="1" applyAlignment="1">
      <alignment horizontal="left" vertical="top"/>
    </xf>
    <xf numFmtId="0" fontId="2" fillId="0" borderId="1" xfId="0" applyFont="1" applyBorder="1" applyAlignment="1">
      <alignment horizontal="center"/>
    </xf>
    <xf numFmtId="0" fontId="3" fillId="0" borderId="1" xfId="0" applyFont="1" applyBorder="1" applyAlignment="1">
      <alignment horizontal="center" vertical="center" wrapText="1"/>
    </xf>
    <xf numFmtId="0" fontId="2" fillId="0" borderId="1" xfId="0" applyFont="1" applyBorder="1" applyAlignment="1">
      <alignment horizontal="justify" vertical="top" wrapText="1"/>
    </xf>
    <xf numFmtId="9" fontId="2" fillId="0" borderId="1" xfId="1"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justify" vertical="justify" wrapText="1"/>
    </xf>
    <xf numFmtId="0" fontId="13" fillId="2" borderId="1" xfId="0" applyFont="1" applyFill="1" applyBorder="1" applyAlignment="1">
      <alignment horizontal="center" vertical="center" wrapText="1"/>
    </xf>
    <xf numFmtId="164" fontId="3" fillId="2" borderId="1" xfId="0" applyNumberFormat="1" applyFont="1" applyFill="1" applyBorder="1" applyAlignment="1">
      <alignment horizontal="center" wrapText="1"/>
    </xf>
    <xf numFmtId="2" fontId="2" fillId="2" borderId="0" xfId="0" applyNumberFormat="1" applyFont="1" applyFill="1" applyBorder="1" applyAlignment="1">
      <alignment horizontal="center"/>
    </xf>
    <xf numFmtId="0" fontId="2" fillId="0" borderId="0" xfId="0" applyFont="1" applyBorder="1"/>
    <xf numFmtId="0" fontId="3" fillId="2" borderId="17" xfId="0" applyFont="1" applyFill="1" applyBorder="1" applyAlignment="1">
      <alignment horizontal="center"/>
    </xf>
    <xf numFmtId="0" fontId="3" fillId="0" borderId="18" xfId="0" applyFont="1" applyBorder="1" applyAlignment="1">
      <alignment horizontal="center" wrapText="1"/>
    </xf>
    <xf numFmtId="0" fontId="3" fillId="2" borderId="2" xfId="0" applyFont="1" applyFill="1" applyBorder="1"/>
    <xf numFmtId="9" fontId="3" fillId="2" borderId="3" xfId="0" applyNumberFormat="1" applyFont="1" applyFill="1" applyBorder="1" applyAlignment="1">
      <alignment horizontal="center" vertical="center"/>
    </xf>
    <xf numFmtId="164" fontId="3" fillId="0" borderId="4" xfId="0" applyNumberFormat="1" applyFont="1" applyBorder="1" applyAlignment="1">
      <alignment horizontal="center" vertical="center"/>
    </xf>
    <xf numFmtId="0" fontId="3" fillId="0" borderId="5" xfId="0" applyFont="1" applyBorder="1"/>
    <xf numFmtId="9" fontId="3" fillId="0" borderId="1" xfId="0" applyNumberFormat="1" applyFont="1" applyBorder="1" applyAlignment="1">
      <alignment horizontal="center" vertical="center"/>
    </xf>
    <xf numFmtId="164" fontId="3" fillId="0" borderId="6" xfId="0" applyNumberFormat="1" applyFont="1" applyBorder="1" applyAlignment="1">
      <alignment horizontal="center" vertical="center"/>
    </xf>
    <xf numFmtId="0" fontId="3" fillId="2" borderId="5" xfId="0" applyFont="1" applyFill="1" applyBorder="1"/>
    <xf numFmtId="9" fontId="3" fillId="2" borderId="1" xfId="0" applyNumberFormat="1" applyFont="1" applyFill="1" applyBorder="1" applyAlignment="1">
      <alignment horizontal="center" vertical="center"/>
    </xf>
    <xf numFmtId="0" fontId="4" fillId="2" borderId="0" xfId="0" applyFont="1" applyFill="1"/>
    <xf numFmtId="164" fontId="14" fillId="0" borderId="6" xfId="0" applyNumberFormat="1" applyFont="1" applyBorder="1" applyAlignment="1">
      <alignment horizontal="center" vertical="center"/>
    </xf>
    <xf numFmtId="0" fontId="3" fillId="6" borderId="7" xfId="0" applyFont="1" applyFill="1" applyBorder="1"/>
    <xf numFmtId="2" fontId="3" fillId="2" borderId="0" xfId="0" applyNumberFormat="1" applyFont="1" applyFill="1"/>
    <xf numFmtId="0" fontId="15"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2" borderId="0" xfId="0" applyFont="1" applyFill="1" applyAlignment="1">
      <alignment vertical="top" wrapText="1"/>
    </xf>
    <xf numFmtId="0" fontId="0" fillId="0" borderId="0" xfId="0" applyFill="1"/>
    <xf numFmtId="0" fontId="0" fillId="0" borderId="0" xfId="0" applyFill="1" applyAlignment="1">
      <alignment vertical="top"/>
    </xf>
    <xf numFmtId="0" fontId="13" fillId="0" borderId="0" xfId="0" applyFont="1" applyFill="1" applyAlignment="1">
      <alignment vertical="center"/>
    </xf>
    <xf numFmtId="0" fontId="16" fillId="0" borderId="0" xfId="0" applyFont="1" applyFill="1" applyAlignment="1">
      <alignment vertical="center"/>
    </xf>
    <xf numFmtId="0" fontId="17" fillId="0" borderId="0" xfId="0" applyFont="1" applyFill="1" applyAlignment="1">
      <alignment vertical="top"/>
    </xf>
    <xf numFmtId="0" fontId="17" fillId="0" borderId="0" xfId="0" applyFont="1"/>
    <xf numFmtId="0" fontId="16" fillId="0" borderId="0" xfId="0" applyFont="1" applyFill="1"/>
    <xf numFmtId="0" fontId="16" fillId="0" borderId="23" xfId="0" applyFont="1" applyFill="1" applyBorder="1" applyAlignment="1">
      <alignment horizontal="center" vertical="center"/>
    </xf>
    <xf numFmtId="0" fontId="17" fillId="0" borderId="24" xfId="0" applyFont="1" applyFill="1" applyBorder="1" applyAlignment="1">
      <alignment horizontal="center" vertical="top"/>
    </xf>
    <xf numFmtId="0" fontId="17" fillId="0" borderId="25" xfId="0" applyFont="1" applyFill="1" applyBorder="1" applyAlignment="1">
      <alignment horizontal="center" vertical="top"/>
    </xf>
    <xf numFmtId="0" fontId="16" fillId="0" borderId="26" xfId="0" applyFont="1" applyFill="1" applyBorder="1" applyAlignment="1">
      <alignment vertical="center"/>
    </xf>
    <xf numFmtId="0" fontId="17" fillId="0" borderId="27" xfId="0" applyFont="1" applyFill="1" applyBorder="1" applyAlignment="1">
      <alignment horizontal="justify" vertical="top"/>
    </xf>
    <xf numFmtId="0" fontId="17" fillId="0" borderId="27" xfId="0" applyFont="1" applyFill="1" applyBorder="1" applyAlignment="1">
      <alignment horizontal="left" vertical="top" wrapText="1"/>
    </xf>
    <xf numFmtId="0" fontId="17" fillId="0" borderId="28" xfId="0" applyFont="1" applyFill="1" applyBorder="1" applyAlignment="1">
      <alignment vertical="top" wrapText="1"/>
    </xf>
    <xf numFmtId="0" fontId="17" fillId="0" borderId="1" xfId="0" applyFont="1" applyFill="1" applyBorder="1" applyAlignment="1">
      <alignment horizontal="justify" vertical="top"/>
    </xf>
    <xf numFmtId="0" fontId="17" fillId="0" borderId="1" xfId="0" applyFont="1" applyFill="1" applyBorder="1" applyAlignment="1">
      <alignment horizontal="justify" vertical="top" wrapText="1"/>
    </xf>
    <xf numFmtId="0" fontId="17" fillId="0" borderId="6" xfId="0" applyFont="1" applyFill="1" applyBorder="1" applyAlignment="1">
      <alignment horizontal="justify" vertical="top"/>
    </xf>
    <xf numFmtId="0" fontId="17" fillId="2" borderId="0" xfId="0" applyFont="1" applyFill="1"/>
    <xf numFmtId="0" fontId="17" fillId="0" borderId="8" xfId="0" applyFont="1" applyFill="1" applyBorder="1" applyAlignment="1">
      <alignment horizontal="justify" vertical="top"/>
    </xf>
    <xf numFmtId="0" fontId="17" fillId="0" borderId="9" xfId="0" applyFont="1" applyFill="1" applyBorder="1" applyAlignment="1">
      <alignment horizontal="justify" vertical="top"/>
    </xf>
    <xf numFmtId="0" fontId="19" fillId="0" borderId="0" xfId="0" applyFont="1" applyFill="1" applyAlignment="1">
      <alignment vertical="center"/>
    </xf>
    <xf numFmtId="0" fontId="16" fillId="0" borderId="23" xfId="0" applyFont="1" applyFill="1" applyBorder="1" applyAlignment="1">
      <alignment horizontal="center" vertical="center" wrapText="1"/>
    </xf>
    <xf numFmtId="0" fontId="17" fillId="0" borderId="24" xfId="0" applyFont="1" applyFill="1" applyBorder="1" applyAlignment="1">
      <alignment horizontal="center" vertical="top" wrapText="1"/>
    </xf>
    <xf numFmtId="0" fontId="17" fillId="0" borderId="25" xfId="0" applyFont="1" applyFill="1" applyBorder="1" applyAlignment="1">
      <alignment horizontal="center" vertical="top" wrapText="1"/>
    </xf>
    <xf numFmtId="0" fontId="16" fillId="0" borderId="26" xfId="0" applyFont="1" applyFill="1" applyBorder="1" applyAlignment="1">
      <alignment horizontal="justify" vertical="center"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17" fillId="0" borderId="6" xfId="0" applyFont="1" applyFill="1" applyBorder="1" applyAlignment="1">
      <alignment horizontal="justify" vertical="top" wrapText="1"/>
    </xf>
    <xf numFmtId="0" fontId="17" fillId="0" borderId="1" xfId="0" applyFont="1" applyFill="1" applyBorder="1" applyAlignment="1">
      <alignment vertical="top" wrapText="1"/>
    </xf>
    <xf numFmtId="0" fontId="17" fillId="0" borderId="8" xfId="0" applyFont="1" applyFill="1" applyBorder="1" applyAlignment="1">
      <alignment vertical="top" wrapText="1"/>
    </xf>
    <xf numFmtId="0" fontId="17" fillId="0" borderId="8" xfId="0" applyFont="1" applyFill="1" applyBorder="1" applyAlignment="1">
      <alignment horizontal="justify" vertical="top" wrapText="1"/>
    </xf>
    <xf numFmtId="0" fontId="16" fillId="0" borderId="5" xfId="0" applyFont="1" applyFill="1" applyBorder="1" applyAlignment="1">
      <alignment horizontal="justify" vertical="center" wrapText="1"/>
    </xf>
    <xf numFmtId="0" fontId="17" fillId="0" borderId="1"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2" borderId="0" xfId="0" applyFont="1" applyFill="1" applyAlignment="1">
      <alignment vertical="top"/>
    </xf>
    <xf numFmtId="0" fontId="21" fillId="0" borderId="0" xfId="0" applyFont="1" applyAlignment="1">
      <alignment vertical="center"/>
    </xf>
    <xf numFmtId="0" fontId="0" fillId="0" borderId="0" xfId="0" applyFont="1" applyAlignment="1">
      <alignment vertical="top"/>
    </xf>
    <xf numFmtId="0" fontId="0" fillId="0" borderId="0" xfId="0" applyFont="1"/>
    <xf numFmtId="0" fontId="0" fillId="0" borderId="23" xfId="0" applyFont="1" applyBorder="1" applyAlignment="1">
      <alignment horizontal="center" vertical="center" wrapText="1"/>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17" fillId="0" borderId="26" xfId="0" applyFont="1" applyFill="1" applyBorder="1" applyAlignment="1">
      <alignment horizontal="justify" vertical="center" wrapText="1"/>
    </xf>
    <xf numFmtId="0" fontId="17" fillId="0" borderId="9" xfId="0" applyFont="1" applyFill="1" applyBorder="1" applyAlignment="1">
      <alignment horizontal="justify" vertical="top" wrapText="1"/>
    </xf>
    <xf numFmtId="0" fontId="16" fillId="0" borderId="0" xfId="0" applyFont="1" applyFill="1" applyAlignment="1">
      <alignment wrapText="1"/>
    </xf>
    <xf numFmtId="0" fontId="17" fillId="0" borderId="0" xfId="0" applyFont="1" applyFill="1" applyAlignment="1">
      <alignment vertical="top" wrapText="1"/>
    </xf>
    <xf numFmtId="0" fontId="24" fillId="0" borderId="0" xfId="0" applyFont="1" applyFill="1" applyAlignment="1">
      <alignment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5" xfId="0" applyFont="1" applyFill="1" applyBorder="1" applyAlignment="1">
      <alignment vertical="center" wrapText="1"/>
    </xf>
    <xf numFmtId="0" fontId="25" fillId="0" borderId="1" xfId="0" applyFont="1" applyFill="1" applyBorder="1" applyAlignment="1">
      <alignment horizontal="left" vertical="top" wrapText="1"/>
    </xf>
    <xf numFmtId="0" fontId="17" fillId="0" borderId="1" xfId="0" applyFont="1" applyFill="1" applyBorder="1" applyAlignment="1">
      <alignment horizontal="center" vertical="top" wrapText="1"/>
    </xf>
    <xf numFmtId="0" fontId="17" fillId="0" borderId="6" xfId="0" applyFont="1" applyFill="1" applyBorder="1" applyAlignment="1">
      <alignment vertical="top" wrapText="1"/>
    </xf>
    <xf numFmtId="0" fontId="16" fillId="0" borderId="7" xfId="0" applyFont="1" applyFill="1" applyBorder="1" applyAlignment="1">
      <alignment vertical="center" wrapText="1"/>
    </xf>
    <xf numFmtId="0" fontId="26" fillId="0" borderId="8" xfId="0" applyFont="1" applyFill="1" applyBorder="1" applyAlignment="1">
      <alignment horizontal="justify" vertical="top" wrapText="1"/>
    </xf>
    <xf numFmtId="0" fontId="17" fillId="0" borderId="8" xfId="0" applyFont="1" applyFill="1" applyBorder="1" applyAlignment="1">
      <alignment horizontal="left" vertical="top" wrapText="1"/>
    </xf>
    <xf numFmtId="0" fontId="17" fillId="0" borderId="8" xfId="0" applyFont="1" applyFill="1" applyBorder="1" applyAlignment="1">
      <alignment horizontal="center" vertical="top" wrapText="1"/>
    </xf>
    <xf numFmtId="0" fontId="17" fillId="0" borderId="9" xfId="0" applyFont="1" applyFill="1" applyBorder="1" applyAlignment="1">
      <alignment horizontal="left" vertical="top" wrapText="1"/>
    </xf>
    <xf numFmtId="0" fontId="16" fillId="0" borderId="8" xfId="0" applyFont="1" applyFill="1" applyBorder="1" applyAlignment="1">
      <alignment vertical="top" wrapText="1"/>
    </xf>
    <xf numFmtId="0" fontId="17" fillId="0" borderId="9" xfId="0" applyFont="1" applyFill="1" applyBorder="1" applyAlignment="1">
      <alignment horizontal="center" vertical="top" wrapText="1"/>
    </xf>
    <xf numFmtId="0" fontId="17" fillId="7" borderId="1" xfId="0" applyFont="1" applyFill="1" applyBorder="1" applyAlignment="1">
      <alignment horizontal="justify" vertical="top" wrapText="1"/>
    </xf>
    <xf numFmtId="0" fontId="7" fillId="0" borderId="1" xfId="0" applyFont="1" applyFill="1" applyBorder="1" applyAlignment="1">
      <alignment horizontal="justify" vertical="top" wrapText="1"/>
    </xf>
    <xf numFmtId="0" fontId="2" fillId="2" borderId="1" xfId="0" applyFont="1" applyFill="1" applyBorder="1" applyAlignment="1">
      <alignment horizontal="left" vertical="top" wrapText="1"/>
    </xf>
    <xf numFmtId="0" fontId="27" fillId="2" borderId="4" xfId="0" applyFont="1" applyFill="1" applyBorder="1" applyAlignment="1">
      <alignment horizontal="center"/>
    </xf>
    <xf numFmtId="0" fontId="27" fillId="2" borderId="6" xfId="0" applyFont="1" applyFill="1" applyBorder="1" applyAlignment="1">
      <alignment horizontal="center"/>
    </xf>
    <xf numFmtId="0" fontId="28" fillId="2" borderId="9" xfId="0" applyFont="1" applyFill="1" applyBorder="1" applyAlignment="1">
      <alignment horizontal="center"/>
    </xf>
    <xf numFmtId="0" fontId="2" fillId="2" borderId="1" xfId="0" applyFont="1" applyFill="1" applyBorder="1" applyAlignment="1">
      <alignment wrapText="1"/>
    </xf>
    <xf numFmtId="9" fontId="7" fillId="0" borderId="1" xfId="0" applyNumberFormat="1" applyFont="1" applyFill="1" applyBorder="1" applyAlignment="1">
      <alignment horizontal="center" vertical="center"/>
    </xf>
    <xf numFmtId="0" fontId="8" fillId="3" borderId="0" xfId="0" applyFont="1" applyFill="1"/>
    <xf numFmtId="0" fontId="29" fillId="3" borderId="0" xfId="0" applyFont="1" applyFill="1"/>
    <xf numFmtId="0" fontId="2" fillId="2" borderId="0" xfId="0" applyFont="1" applyFill="1" applyBorder="1" applyAlignment="1">
      <alignment horizontal="center" vertical="center"/>
    </xf>
    <xf numFmtId="0" fontId="2" fillId="2" borderId="11" xfId="0" applyFont="1" applyFill="1" applyBorder="1" applyAlignment="1">
      <alignment horizontal="center"/>
    </xf>
    <xf numFmtId="2" fontId="3" fillId="6" borderId="8" xfId="0" applyNumberFormat="1" applyFont="1" applyFill="1" applyBorder="1" applyAlignment="1">
      <alignment horizontal="center" vertical="center" wrapText="1"/>
    </xf>
    <xf numFmtId="2" fontId="3" fillId="6" borderId="9" xfId="0" applyNumberFormat="1" applyFont="1" applyFill="1" applyBorder="1" applyAlignment="1">
      <alignment horizontal="center" vertical="center" wrapText="1"/>
    </xf>
    <xf numFmtId="0" fontId="3" fillId="0" borderId="0" xfId="0" applyFont="1" applyAlignment="1">
      <alignment horizontal="center"/>
    </xf>
    <xf numFmtId="0" fontId="3" fillId="2" borderId="16" xfId="0" applyFont="1" applyFill="1" applyBorder="1" applyAlignment="1">
      <alignment horizontal="center"/>
    </xf>
    <xf numFmtId="0" fontId="3" fillId="2" borderId="19" xfId="0" applyFont="1" applyFill="1" applyBorder="1" applyAlignment="1">
      <alignment horizontal="center"/>
    </xf>
    <xf numFmtId="0" fontId="3" fillId="2" borderId="20" xfId="0" applyFont="1" applyFill="1" applyBorder="1" applyAlignment="1">
      <alignment horizontal="center"/>
    </xf>
    <xf numFmtId="0" fontId="2" fillId="0" borderId="16"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16"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2" fillId="2" borderId="10" xfId="0" applyFont="1" applyFill="1" applyBorder="1" applyAlignment="1">
      <alignment horizontal="center"/>
    </xf>
    <xf numFmtId="0" fontId="2" fillId="2" borderId="12" xfId="0" applyFont="1" applyFill="1" applyBorder="1" applyAlignment="1">
      <alignment horizontal="center"/>
    </xf>
    <xf numFmtId="0" fontId="2" fillId="2" borderId="21" xfId="0" applyFont="1" applyFill="1" applyBorder="1" applyAlignment="1">
      <alignment horizontal="center"/>
    </xf>
    <xf numFmtId="0" fontId="2" fillId="2" borderId="0" xfId="0" applyFont="1" applyFill="1" applyAlignment="1">
      <alignment horizontal="center"/>
    </xf>
    <xf numFmtId="0" fontId="2" fillId="2" borderId="22"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xf>
    <xf numFmtId="0" fontId="2" fillId="2" borderId="0" xfId="0" applyFont="1" applyFill="1" applyAlignment="1">
      <alignment horizontal="justify" vertical="top" wrapText="1"/>
    </xf>
    <xf numFmtId="0" fontId="2" fillId="2" borderId="1"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8" fillId="3" borderId="0" xfId="0" applyFont="1" applyFill="1" applyAlignment="1">
      <alignment horizontal="left" vertical="top"/>
    </xf>
    <xf numFmtId="0" fontId="2" fillId="0" borderId="0" xfId="0" applyFont="1" applyAlignment="1">
      <alignment horizontal="left" vertical="top" wrapText="1"/>
    </xf>
    <xf numFmtId="0" fontId="3" fillId="3" borderId="0" xfId="0" applyFont="1" applyFill="1" applyAlignment="1">
      <alignment horizontal="left" vertical="top"/>
    </xf>
    <xf numFmtId="0" fontId="9" fillId="5" borderId="0" xfId="0" applyFont="1" applyFill="1" applyAlignment="1">
      <alignment horizontal="left" wrapText="1"/>
    </xf>
    <xf numFmtId="0" fontId="3" fillId="5" borderId="0" xfId="0" applyFont="1" applyFill="1" applyAlignment="1">
      <alignment horizontal="left" wrapText="1"/>
    </xf>
    <xf numFmtId="0" fontId="5" fillId="2" borderId="0" xfId="0" applyFont="1" applyFill="1" applyAlignment="1">
      <alignment horizontal="left" vertical="top" wrapText="1"/>
    </xf>
    <xf numFmtId="0" fontId="12"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0" xfId="0" applyFont="1" applyFill="1" applyBorder="1" applyAlignment="1">
      <alignment horizontal="left" vertical="center" wrapText="1"/>
    </xf>
    <xf numFmtId="0" fontId="3" fillId="3" borderId="0" xfId="0" applyFont="1" applyFill="1" applyAlignment="1">
      <alignment horizontal="left"/>
    </xf>
    <xf numFmtId="0" fontId="2" fillId="2" borderId="1" xfId="0" applyFont="1" applyFill="1" applyBorder="1" applyAlignment="1">
      <alignment horizontal="center" wrapText="1"/>
    </xf>
    <xf numFmtId="0" fontId="27" fillId="2" borderId="2" xfId="0" applyFont="1" applyFill="1" applyBorder="1" applyAlignment="1">
      <alignment horizontal="left"/>
    </xf>
    <xf numFmtId="0" fontId="27" fillId="2" borderId="3" xfId="0" applyFont="1" applyFill="1" applyBorder="1" applyAlignment="1">
      <alignment horizontal="left"/>
    </xf>
    <xf numFmtId="0" fontId="27" fillId="2" borderId="5" xfId="0" applyFont="1" applyFill="1" applyBorder="1" applyAlignment="1">
      <alignment horizontal="left"/>
    </xf>
    <xf numFmtId="0" fontId="27" fillId="2" borderId="1" xfId="0" applyFont="1" applyFill="1" applyBorder="1" applyAlignment="1">
      <alignment horizontal="left"/>
    </xf>
    <xf numFmtId="0" fontId="27" fillId="2" borderId="7" xfId="0" applyFont="1" applyFill="1" applyBorder="1" applyAlignment="1">
      <alignment horizontal="left"/>
    </xf>
    <xf numFmtId="0" fontId="27" fillId="2" borderId="8" xfId="0" applyFont="1" applyFill="1" applyBorder="1" applyAlignment="1">
      <alignment horizontal="left"/>
    </xf>
    <xf numFmtId="0" fontId="17" fillId="0" borderId="0" xfId="0" applyFont="1" applyFill="1" applyAlignment="1">
      <alignment horizontal="left" vertical="top" wrapText="1"/>
    </xf>
    <xf numFmtId="0" fontId="23" fillId="0" borderId="0" xfId="2" applyFont="1" applyFill="1" applyAlignment="1">
      <alignment horizontal="left" vertical="center" wrapText="1"/>
    </xf>
    <xf numFmtId="0" fontId="17" fillId="0" borderId="0" xfId="0" applyFont="1" applyFill="1" applyAlignment="1">
      <alignment horizontal="left" vertical="center" wrapText="1"/>
    </xf>
    <xf numFmtId="0" fontId="16" fillId="0" borderId="0" xfId="0" applyFont="1" applyFill="1" applyAlignment="1">
      <alignment horizontal="left" vertical="center" wrapText="1"/>
    </xf>
    <xf numFmtId="0" fontId="31" fillId="0" borderId="0" xfId="0" applyFont="1" applyAlignment="1">
      <alignment horizontal="left" vertical="top" wrapText="1"/>
    </xf>
    <xf numFmtId="0" fontId="17" fillId="0" borderId="0" xfId="2" applyFont="1" applyFill="1" applyAlignment="1">
      <alignment horizontal="left" vertical="center" wrapText="1"/>
    </xf>
    <xf numFmtId="0" fontId="3" fillId="5" borderId="0" xfId="0" applyFont="1" applyFill="1" applyAlignment="1">
      <alignment horizontal="center"/>
    </xf>
    <xf numFmtId="0" fontId="3" fillId="5" borderId="0" xfId="0" applyFont="1" applyFill="1"/>
    <xf numFmtId="0" fontId="2" fillId="5" borderId="0" xfId="0" applyFont="1" applyFill="1"/>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874058</xdr:colOff>
      <xdr:row>0</xdr:row>
      <xdr:rowOff>0</xdr:rowOff>
    </xdr:from>
    <xdr:ext cx="3441295" cy="953466"/>
    <xdr:sp macro="" textlink="">
      <xdr:nvSpPr>
        <xdr:cNvPr id="2" name="3 CuadroTexto">
          <a:extLst>
            <a:ext uri="{FF2B5EF4-FFF2-40B4-BE49-F238E27FC236}">
              <a16:creationId xmlns:a16="http://schemas.microsoft.com/office/drawing/2014/main" id="{00000000-0008-0000-0000-000004000000}"/>
            </a:ext>
          </a:extLst>
        </xdr:cNvPr>
        <xdr:cNvSpPr txBox="1"/>
      </xdr:nvSpPr>
      <xdr:spPr>
        <a:xfrm>
          <a:off x="1804146" y="0"/>
          <a:ext cx="3441295"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ANEXO: PAUTA DE EVALUACIÓN DE PROYECTOS</a:t>
          </a:r>
          <a:endParaRPr lang="es-CL">
            <a:effectLst/>
          </a:endParaRPr>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AMBULATORIA PARA LA DISCAPACIDAD  PAD</a:t>
          </a:r>
          <a:endParaRPr lang="es-CL">
            <a:effectLst/>
          </a:endParaRPr>
        </a:p>
        <a:p>
          <a:endParaRPr lang="es-CL" sz="1100"/>
        </a:p>
      </xdr:txBody>
    </xdr:sp>
    <xdr:clientData/>
  </xdr:oneCellAnchor>
  <xdr:oneCellAnchor>
    <xdr:from>
      <xdr:col>1</xdr:col>
      <xdr:colOff>2089958</xdr:colOff>
      <xdr:row>148</xdr:row>
      <xdr:rowOff>90054</xdr:rowOff>
    </xdr:from>
    <xdr:ext cx="2381709" cy="200871"/>
    <xdr:sp macro="" textlink="">
      <xdr:nvSpPr>
        <xdr:cNvPr id="3" name="7 CuadroTexto">
          <a:extLst>
            <a:ext uri="{FF2B5EF4-FFF2-40B4-BE49-F238E27FC236}">
              <a16:creationId xmlns:a16="http://schemas.microsoft.com/office/drawing/2014/main" id="{00000000-0008-0000-0000-000008000000}"/>
            </a:ext>
          </a:extLst>
        </xdr:cNvPr>
        <xdr:cNvSpPr txBox="1"/>
      </xdr:nvSpPr>
      <xdr:spPr>
        <a:xfrm>
          <a:off x="946958" y="4613009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148</xdr:row>
      <xdr:rowOff>90054</xdr:rowOff>
    </xdr:from>
    <xdr:ext cx="2330880" cy="200871"/>
    <xdr:sp macro="" textlink="">
      <xdr:nvSpPr>
        <xdr:cNvPr id="4" name="3 CuadroTexto">
          <a:extLst>
            <a:ext uri="{FF2B5EF4-FFF2-40B4-BE49-F238E27FC236}">
              <a16:creationId xmlns:a16="http://schemas.microsoft.com/office/drawing/2014/main" id="{00000000-0008-0000-0000-00000C000000}"/>
            </a:ext>
          </a:extLst>
        </xdr:cNvPr>
        <xdr:cNvSpPr txBox="1"/>
      </xdr:nvSpPr>
      <xdr:spPr>
        <a:xfrm>
          <a:off x="3088178" y="4613009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0</xdr:colOff>
      <xdr:row>7</xdr:row>
      <xdr:rowOff>50203</xdr:rowOff>
    </xdr:from>
    <xdr:ext cx="6848588" cy="10104120"/>
    <xdr:sp macro="" textlink="">
      <xdr:nvSpPr>
        <xdr:cNvPr id="5" name="5 CuadroTexto">
          <a:extLst>
            <a:ext uri="{FF2B5EF4-FFF2-40B4-BE49-F238E27FC236}">
              <a16:creationId xmlns:a16="http://schemas.microsoft.com/office/drawing/2014/main" id="{00000000-0008-0000-0000-000004000000}"/>
            </a:ext>
          </a:extLst>
        </xdr:cNvPr>
        <xdr:cNvSpPr txBox="1"/>
      </xdr:nvSpPr>
      <xdr:spPr>
        <a:xfrm>
          <a:off x="213360" y="964603"/>
          <a:ext cx="6848588" cy="101041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0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000">
              <a:solidFill>
                <a:schemeClr val="tx1"/>
              </a:solidFill>
              <a:effectLst/>
              <a:latin typeface="+mn-lt"/>
              <a:ea typeface="+mn-ea"/>
              <a:cs typeface="+mn-cs"/>
            </a:rPr>
            <a:t> </a:t>
          </a:r>
        </a:p>
        <a:p>
          <a:pPr algn="just"/>
          <a:r>
            <a:rPr lang="es-CL" sz="1000">
              <a:solidFill>
                <a:schemeClr val="tx1"/>
              </a:solidFill>
              <a:effectLst/>
              <a:latin typeface="+mn-lt"/>
              <a:ea typeface="+mn-ea"/>
              <a:cs typeface="+mn-cs"/>
            </a:rPr>
            <a:t>La evaluación constará de 2 etapas:</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1: </a:t>
          </a:r>
          <a:r>
            <a:rPr lang="es-CL" sz="10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000">
              <a:solidFill>
                <a:schemeClr val="tx1"/>
              </a:solidFill>
              <a:effectLst/>
              <a:latin typeface="+mn-lt"/>
              <a:ea typeface="+mn-ea"/>
              <a:cs typeface="+mn-cs"/>
            </a:rPr>
            <a:t>a) </a:t>
          </a:r>
          <a:r>
            <a:rPr lang="es-CL" sz="1000" u="sng">
              <a:solidFill>
                <a:schemeClr val="tx1"/>
              </a:solidFill>
              <a:effectLst/>
              <a:latin typeface="+mn-lt"/>
              <a:ea typeface="+mn-ea"/>
              <a:cs typeface="+mn-cs"/>
            </a:rPr>
            <a:t>Carta de compromiso respecto del Recurso humano: </a:t>
          </a:r>
          <a:r>
            <a:rPr lang="es-CL" sz="10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000">
              <a:solidFill>
                <a:schemeClr val="tx1"/>
              </a:solidFill>
              <a:effectLst/>
              <a:latin typeface="+mn-lt"/>
              <a:ea typeface="+mn-ea"/>
              <a:cs typeface="+mn-cs"/>
            </a:rPr>
            <a:t> b) </a:t>
          </a:r>
          <a:r>
            <a:rPr lang="es-CL" sz="1000" u="sng">
              <a:solidFill>
                <a:schemeClr val="tx1"/>
              </a:solidFill>
              <a:effectLst/>
              <a:latin typeface="+mn-lt"/>
              <a:ea typeface="+mn-ea"/>
              <a:cs typeface="+mn-cs"/>
            </a:rPr>
            <a:t>Carta de compromiso respecto de la Infraestructura y equipamiento</a:t>
          </a:r>
          <a:r>
            <a:rPr lang="es-CL" sz="10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000">
            <a:solidFill>
              <a:schemeClr val="tx1"/>
            </a:solidFill>
            <a:effectLst/>
            <a:latin typeface="+mn-lt"/>
            <a:ea typeface="+mn-ea"/>
            <a:cs typeface="+mn-cs"/>
          </a:endParaRPr>
        </a:p>
        <a:p>
          <a:pPr algn="just"/>
          <a:r>
            <a:rPr lang="es-CL" sz="10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0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000" b="1">
              <a:solidFill>
                <a:schemeClr val="tx1"/>
              </a:solidFill>
              <a:effectLst/>
              <a:latin typeface="+mn-lt"/>
              <a:ea typeface="+mn-ea"/>
              <a:cs typeface="+mn-cs"/>
            </a:rPr>
            <a:t> </a:t>
          </a:r>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000" u="sng">
              <a:solidFill>
                <a:schemeClr val="tx1"/>
              </a:solidFill>
              <a:effectLst/>
              <a:latin typeface="+mn-lt"/>
              <a:ea typeface="+mn-ea"/>
              <a:cs typeface="+mn-cs"/>
            </a:rPr>
            <a:t>"Infraestructura y Equipamiento"</a:t>
          </a:r>
          <a:r>
            <a:rPr lang="es-CL" sz="1000">
              <a:solidFill>
                <a:schemeClr val="tx1"/>
              </a:solidFill>
              <a:effectLst/>
              <a:latin typeface="+mn-lt"/>
              <a:ea typeface="+mn-ea"/>
              <a:cs typeface="+mn-cs"/>
            </a:rPr>
            <a:t> y a "Recursos Humanos".</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El punto 3 corresponde a la Etapa N° 2 de la evaluación de las propuestas, que se compone de cuatro criterios:</a:t>
          </a:r>
        </a:p>
        <a:p>
          <a:r>
            <a:rPr lang="es-CL" sz="1100">
              <a:solidFill>
                <a:schemeClr val="tx1"/>
              </a:solidFill>
              <a:effectLst/>
              <a:latin typeface="+mn-lt"/>
              <a:ea typeface="+mn-ea"/>
              <a:cs typeface="+mn-cs"/>
            </a:rPr>
            <a:t>3.1: Planteamiento del problema y sujeto de atención </a:t>
          </a:r>
          <a:endParaRPr lang="es-CL" sz="1000">
            <a:effectLst/>
          </a:endParaRPr>
        </a:p>
        <a:p>
          <a:r>
            <a:rPr lang="es-CL" sz="1100">
              <a:solidFill>
                <a:schemeClr val="tx1"/>
              </a:solidFill>
              <a:effectLst/>
              <a:latin typeface="+mn-lt"/>
              <a:ea typeface="+mn-ea"/>
              <a:cs typeface="+mn-cs"/>
            </a:rPr>
            <a:t>3.2: Matriz lógica</a:t>
          </a:r>
          <a:r>
            <a:rPr lang="es-CL" sz="1100" baseline="0">
              <a:solidFill>
                <a:schemeClr val="tx1"/>
              </a:solidFill>
              <a:effectLst/>
              <a:latin typeface="+mn-lt"/>
              <a:ea typeface="+mn-ea"/>
              <a:cs typeface="+mn-cs"/>
            </a:rPr>
            <a:t> y Plan de Autoevaluación</a:t>
          </a:r>
          <a:endParaRPr lang="es-CL" sz="1000">
            <a:effectLst/>
          </a:endParaRPr>
        </a:p>
        <a:p>
          <a:r>
            <a:rPr lang="es-CL" sz="1100">
              <a:solidFill>
                <a:schemeClr val="tx1"/>
              </a:solidFill>
              <a:effectLst/>
              <a:latin typeface="+mn-lt"/>
              <a:ea typeface="+mn-ea"/>
              <a:cs typeface="+mn-cs"/>
            </a:rPr>
            <a:t>3.3: Diseño de la intervención, metodología y estrategia </a:t>
          </a:r>
          <a:endParaRPr lang="es-CL" sz="1000">
            <a:effectLst/>
          </a:endParaRPr>
        </a:p>
        <a:p>
          <a:r>
            <a:rPr lang="es-CL" sz="1100">
              <a:solidFill>
                <a:schemeClr val="tx1"/>
              </a:solidFill>
              <a:effectLst/>
              <a:latin typeface="+mn-lt"/>
              <a:ea typeface="+mn-ea"/>
              <a:cs typeface="+mn-cs"/>
            </a:rPr>
            <a:t>3.4: Gestión de Personas</a:t>
          </a:r>
          <a:endParaRPr lang="es-CL" sz="1000">
            <a:effectLst/>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0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0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000">
            <a:solidFill>
              <a:schemeClr val="tx1"/>
            </a:solidFill>
            <a:effectLst/>
            <a:latin typeface="+mn-lt"/>
            <a:ea typeface="+mn-ea"/>
            <a:cs typeface="+mn-cs"/>
          </a:endParaRPr>
        </a:p>
        <a:p>
          <a:r>
            <a:rPr lang="es-CL" sz="1000">
              <a:solidFill>
                <a:schemeClr val="tx1"/>
              </a:solidFill>
              <a:effectLst/>
              <a:latin typeface="+mn-lt"/>
              <a:ea typeface="Verdana" panose="020B0604030504040204" pitchFamily="34" charset="0"/>
              <a:cs typeface="Verdana" panose="020B0604030504040204" pitchFamily="34" charset="0"/>
            </a:rPr>
            <a:t>El punto 5 corresponde a "Evaluación de la experiencia anterior". Aquí, el/la evaluador/a debe incorporar el puntaje de la última evaluación de desempeño anual del periodo convenido, referido al proyecto que se encuentra en ejecución y está siendo concursado.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endParaRPr lang="es-CL" sz="1000">
            <a:effectLst/>
            <a:latin typeface="+mn-lt"/>
            <a:ea typeface="Verdana" panose="020B0604030504040204" pitchFamily="34" charset="0"/>
            <a:cs typeface="Verdana" panose="020B0604030504040204" pitchFamily="34" charset="0"/>
          </a:endParaRP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0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0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000">
              <a:solidFill>
                <a:schemeClr val="tx1"/>
              </a:solidFill>
              <a:effectLst/>
              <a:latin typeface="+mn-lt"/>
              <a:ea typeface="+mn-ea"/>
              <a:cs typeface="+mn-cs"/>
            </a:rPr>
            <a:t> </a:t>
          </a:r>
        </a:p>
      </xdr:txBody>
    </xdr:sp>
    <xdr:clientData/>
  </xdr:oneCellAnchor>
  <xdr:twoCellAnchor editAs="oneCell">
    <xdr:from>
      <xdr:col>0</xdr:col>
      <xdr:colOff>0</xdr:colOff>
      <xdr:row>0</xdr:row>
      <xdr:rowOff>0</xdr:rowOff>
    </xdr:from>
    <xdr:to>
      <xdr:col>2</xdr:col>
      <xdr:colOff>0</xdr:colOff>
      <xdr:row>6</xdr:row>
      <xdr:rowOff>76200</xdr:rowOff>
    </xdr:to>
    <xdr:pic>
      <xdr:nvPicPr>
        <xdr:cNvPr id="6" name="Imagen 5"/>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23925"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2447270" cy="182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LAS MODALIDADES </a:t>
          </a:r>
          <a:r>
            <a:rPr lang="es-CL" sz="1100" b="1" baseline="0">
              <a:solidFill>
                <a:schemeClr val="dk1"/>
              </a:solidFill>
              <a:effectLst/>
              <a:latin typeface="+mn-lt"/>
              <a:ea typeface="+mn-ea"/>
              <a:cs typeface="+mn-cs"/>
            </a:rPr>
            <a:t>PRM, PEE, PAS, PIE y PEC</a:t>
          </a:r>
          <a:endParaRPr lang="es-CL" sz="1100" b="1">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twoCellAnchor>
    <xdr:from>
      <xdr:col>0</xdr:col>
      <xdr:colOff>0</xdr:colOff>
      <xdr:row>0</xdr:row>
      <xdr:rowOff>0</xdr:rowOff>
    </xdr:from>
    <xdr:to>
      <xdr:col>5</xdr:col>
      <xdr:colOff>1924050</xdr:colOff>
      <xdr:row>8</xdr:row>
      <xdr:rowOff>359833</xdr:rowOff>
    </xdr:to>
    <xdr:sp macro="" textlink="">
      <xdr:nvSpPr>
        <xdr:cNvPr id="3" name="CuadroTexto 2">
          <a:extLst>
            <a:ext uri="{FF2B5EF4-FFF2-40B4-BE49-F238E27FC236}">
              <a16:creationId xmlns:a16="http://schemas.microsoft.com/office/drawing/2014/main" id="{00000000-0008-0000-0100-000002000000}"/>
            </a:ext>
          </a:extLst>
        </xdr:cNvPr>
        <xdr:cNvSpPr txBox="1"/>
      </xdr:nvSpPr>
      <xdr:spPr>
        <a:xfrm>
          <a:off x="0" y="0"/>
          <a:ext cx="12447270" cy="182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p>
        <a:p>
          <a:pPr algn="ctr"/>
          <a:r>
            <a:rPr lang="es-ES_tradnl" sz="1100" b="1">
              <a:solidFill>
                <a:schemeClr val="dk1"/>
              </a:solidFill>
              <a:effectLst/>
              <a:latin typeface="+mn-lt"/>
              <a:ea typeface="+mn-ea"/>
              <a:cs typeface="+mn-cs"/>
            </a:rPr>
            <a:t>MODALIDAD PAD</a:t>
          </a:r>
          <a:endParaRPr lang="es-CL" sz="1100" b="1">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tabSelected="1" topLeftCell="A130" zoomScale="85" zoomScaleNormal="85" workbookViewId="0">
      <selection activeCell="C128" sqref="C128"/>
    </sheetView>
  </sheetViews>
  <sheetFormatPr baseColWidth="10" defaultColWidth="11.42578125" defaultRowHeight="12"/>
  <cols>
    <col min="1" max="1" width="3.140625" style="2" customWidth="1"/>
    <col min="2" max="2" width="10.7109375" style="2" customWidth="1"/>
    <col min="3" max="3" width="68.140625" style="2" customWidth="1"/>
    <col min="4" max="4" width="14" style="2" customWidth="1"/>
    <col min="5" max="5" width="9.5703125" style="2" customWidth="1"/>
    <col min="6" max="6" width="11" style="2" customWidth="1"/>
    <col min="7" max="7" width="14" style="2" hidden="1" customWidth="1"/>
    <col min="8" max="8" width="11.42578125" style="2"/>
    <col min="9" max="9" width="0" style="2" hidden="1" customWidth="1"/>
    <col min="10" max="16384" width="11.42578125" style="2"/>
  </cols>
  <sheetData>
    <row r="1" spans="2:14">
      <c r="B1" s="1"/>
      <c r="C1" s="1"/>
      <c r="D1" s="1"/>
      <c r="E1" s="1"/>
    </row>
    <row r="2" spans="2:14">
      <c r="B2" s="1"/>
      <c r="C2" s="1"/>
      <c r="D2" s="1"/>
      <c r="E2" s="1"/>
    </row>
    <row r="3" spans="2:14">
      <c r="B3" s="1"/>
      <c r="C3" s="1"/>
      <c r="D3" s="1"/>
      <c r="E3" s="1"/>
    </row>
    <row r="4" spans="2:14">
      <c r="B4" s="1"/>
      <c r="C4" s="1"/>
      <c r="D4" s="1"/>
      <c r="E4" s="1"/>
    </row>
    <row r="5" spans="2:14" hidden="1">
      <c r="B5" s="1"/>
      <c r="C5" s="1"/>
      <c r="D5" s="1"/>
      <c r="E5" s="1"/>
    </row>
    <row r="6" spans="2:14">
      <c r="B6" s="1"/>
      <c r="C6" s="1"/>
      <c r="D6" s="1"/>
      <c r="E6" s="1"/>
    </row>
    <row r="7" spans="2:14">
      <c r="B7" s="1"/>
      <c r="C7" s="1"/>
      <c r="D7" s="1"/>
      <c r="E7" s="1"/>
    </row>
    <row r="8" spans="2:14">
      <c r="B8" s="1"/>
      <c r="C8" s="1"/>
      <c r="D8" s="1"/>
      <c r="E8" s="1"/>
      <c r="N8" s="2" t="s">
        <v>0</v>
      </c>
    </row>
    <row r="9" spans="2:14">
      <c r="B9" s="1"/>
      <c r="C9" s="1"/>
      <c r="D9" s="1"/>
      <c r="E9" s="1"/>
    </row>
    <row r="10" spans="2:14">
      <c r="B10" s="1"/>
      <c r="C10" s="1"/>
      <c r="D10" s="1"/>
      <c r="E10" s="1"/>
    </row>
    <row r="11" spans="2:14">
      <c r="B11" s="1"/>
      <c r="C11" s="1"/>
      <c r="D11" s="1"/>
      <c r="E11" s="1"/>
    </row>
    <row r="12" spans="2:14">
      <c r="B12" s="1"/>
      <c r="C12" s="1"/>
      <c r="D12" s="1"/>
      <c r="E12" s="1"/>
    </row>
    <row r="13" spans="2:14">
      <c r="B13" s="1"/>
      <c r="C13" s="1"/>
      <c r="D13" s="1"/>
      <c r="E13" s="1"/>
    </row>
    <row r="14" spans="2:14">
      <c r="B14" s="1"/>
      <c r="C14" s="1"/>
      <c r="D14" s="1"/>
      <c r="E14" s="1"/>
    </row>
    <row r="15" spans="2:14">
      <c r="B15" s="1"/>
      <c r="C15" s="1"/>
      <c r="D15" s="1"/>
      <c r="E15" s="1"/>
    </row>
    <row r="16" spans="2:14">
      <c r="B16" s="1"/>
      <c r="C16" s="1"/>
      <c r="D16" s="1"/>
      <c r="E16" s="1"/>
    </row>
    <row r="17" spans="2:5">
      <c r="B17" s="1"/>
      <c r="C17" s="1"/>
      <c r="D17" s="1"/>
      <c r="E17" s="1"/>
    </row>
    <row r="18" spans="2:5">
      <c r="B18" s="1"/>
      <c r="C18" s="1"/>
      <c r="D18" s="1"/>
      <c r="E18" s="1"/>
    </row>
    <row r="19" spans="2:5">
      <c r="B19" s="1"/>
      <c r="C19" s="1"/>
      <c r="D19" s="1"/>
      <c r="E19" s="1"/>
    </row>
    <row r="20" spans="2:5">
      <c r="B20" s="1"/>
      <c r="C20" s="1"/>
      <c r="D20" s="1"/>
      <c r="E20" s="1"/>
    </row>
    <row r="21" spans="2:5">
      <c r="B21" s="1"/>
      <c r="C21" s="1"/>
      <c r="D21" s="1"/>
      <c r="E21" s="1"/>
    </row>
    <row r="22" spans="2:5">
      <c r="B22" s="1"/>
      <c r="C22" s="1"/>
      <c r="D22" s="1"/>
      <c r="E22" s="1"/>
    </row>
    <row r="23" spans="2:5">
      <c r="B23" s="1"/>
      <c r="C23" s="1"/>
      <c r="D23" s="1"/>
      <c r="E23" s="1"/>
    </row>
    <row r="24" spans="2:5">
      <c r="B24" s="1"/>
      <c r="C24" s="1"/>
      <c r="D24" s="1"/>
      <c r="E24" s="1"/>
    </row>
    <row r="25" spans="2:5">
      <c r="B25" s="1"/>
      <c r="C25" s="1"/>
      <c r="D25" s="1"/>
      <c r="E25" s="1"/>
    </row>
    <row r="26" spans="2:5">
      <c r="B26" s="1"/>
      <c r="C26" s="1"/>
      <c r="D26" s="1"/>
      <c r="E26" s="1"/>
    </row>
    <row r="27" spans="2:5">
      <c r="B27" s="1"/>
      <c r="C27" s="1"/>
      <c r="D27" s="1"/>
      <c r="E27" s="1"/>
    </row>
    <row r="28" spans="2:5">
      <c r="B28" s="1"/>
      <c r="C28" s="1"/>
      <c r="D28" s="1"/>
      <c r="E28" s="1"/>
    </row>
    <row r="29" spans="2:5">
      <c r="B29" s="1"/>
      <c r="C29" s="1"/>
      <c r="D29" s="1"/>
      <c r="E29" s="1"/>
    </row>
    <row r="30" spans="2:5">
      <c r="B30" s="1"/>
      <c r="C30" s="1"/>
      <c r="D30" s="1"/>
      <c r="E30" s="1"/>
    </row>
    <row r="31" spans="2:5">
      <c r="B31" s="1"/>
      <c r="C31" s="1"/>
      <c r="D31" s="1"/>
      <c r="E31" s="1"/>
    </row>
    <row r="32" spans="2:5">
      <c r="B32" s="1"/>
      <c r="C32" s="1"/>
      <c r="D32" s="1"/>
      <c r="E32" s="1"/>
    </row>
    <row r="33" spans="2:6">
      <c r="B33" s="1"/>
      <c r="C33" s="1"/>
      <c r="D33" s="1"/>
      <c r="E33" s="1"/>
    </row>
    <row r="34" spans="2:6">
      <c r="B34" s="1"/>
      <c r="C34" s="1"/>
      <c r="D34" s="1"/>
      <c r="E34" s="1"/>
    </row>
    <row r="35" spans="2:6">
      <c r="B35" s="1"/>
      <c r="C35" s="1"/>
      <c r="D35" s="1"/>
      <c r="E35" s="1"/>
    </row>
    <row r="36" spans="2:6">
      <c r="B36" s="1"/>
      <c r="C36" s="1"/>
      <c r="D36" s="1"/>
      <c r="E36" s="1"/>
    </row>
    <row r="37" spans="2:6">
      <c r="B37" s="1"/>
      <c r="C37" s="1"/>
      <c r="D37" s="1"/>
      <c r="E37" s="1"/>
    </row>
    <row r="38" spans="2:6">
      <c r="B38" s="1"/>
      <c r="C38" s="1"/>
      <c r="D38" s="1"/>
      <c r="E38" s="1"/>
    </row>
    <row r="39" spans="2:6">
      <c r="B39" s="1"/>
      <c r="C39" s="1"/>
      <c r="D39" s="1"/>
      <c r="E39" s="1"/>
    </row>
    <row r="40" spans="2:6">
      <c r="B40" s="1"/>
      <c r="C40" s="1"/>
      <c r="D40" s="1"/>
      <c r="E40" s="1"/>
    </row>
    <row r="41" spans="2:6">
      <c r="B41" s="1"/>
      <c r="C41" s="1"/>
      <c r="D41" s="1"/>
      <c r="E41" s="1"/>
    </row>
    <row r="42" spans="2:6">
      <c r="B42" s="1"/>
      <c r="C42" s="1"/>
      <c r="D42" s="1"/>
      <c r="E42" s="1"/>
    </row>
    <row r="43" spans="2:6">
      <c r="B43" s="1"/>
      <c r="C43" s="1"/>
      <c r="D43" s="1"/>
      <c r="E43" s="1"/>
    </row>
    <row r="44" spans="2:6">
      <c r="B44" s="1"/>
      <c r="C44" s="1"/>
      <c r="D44" s="1"/>
      <c r="E44" s="1"/>
    </row>
    <row r="45" spans="2:6" ht="60.75" customHeight="1">
      <c r="B45" s="1"/>
      <c r="C45" s="1"/>
      <c r="D45" s="1"/>
      <c r="E45" s="1"/>
    </row>
    <row r="46" spans="2:6" ht="294" customHeight="1">
      <c r="B46" s="1"/>
      <c r="C46" s="1"/>
      <c r="D46" s="1"/>
      <c r="E46" s="1"/>
    </row>
    <row r="47" spans="2:6" ht="15">
      <c r="B47" s="3" t="s">
        <v>1</v>
      </c>
      <c r="C47" s="4"/>
      <c r="D47" s="4"/>
      <c r="E47" s="4"/>
      <c r="F47"/>
    </row>
    <row r="48" spans="2:6">
      <c r="B48" s="1"/>
      <c r="C48" s="1"/>
      <c r="D48" s="1"/>
      <c r="E48" s="1"/>
    </row>
    <row r="49" spans="2:7" ht="15">
      <c r="C49" s="5" t="s">
        <v>2</v>
      </c>
      <c r="D49" s="213"/>
      <c r="E49" s="213"/>
      <c r="F49"/>
      <c r="G49" s="6"/>
    </row>
    <row r="50" spans="2:7" ht="15">
      <c r="C50" s="7" t="s">
        <v>3</v>
      </c>
      <c r="D50" s="213"/>
      <c r="E50" s="213"/>
      <c r="F50"/>
      <c r="G50" s="6"/>
    </row>
    <row r="51" spans="2:7" ht="15">
      <c r="C51" s="8" t="s">
        <v>4</v>
      </c>
      <c r="D51" s="213"/>
      <c r="E51" s="213"/>
      <c r="F51"/>
      <c r="G51" s="9"/>
    </row>
    <row r="52" spans="2:7" ht="15">
      <c r="C52" s="5" t="s">
        <v>5</v>
      </c>
      <c r="D52" s="213"/>
      <c r="E52" s="213"/>
      <c r="F52"/>
      <c r="G52" s="6"/>
    </row>
    <row r="53" spans="2:7" ht="14.65" customHeight="1">
      <c r="C53" s="5" t="s">
        <v>6</v>
      </c>
      <c r="D53" s="213"/>
      <c r="E53" s="213"/>
      <c r="F53"/>
      <c r="G53" s="9"/>
    </row>
    <row r="54" spans="2:7" ht="15">
      <c r="C54" s="8" t="s">
        <v>7</v>
      </c>
      <c r="D54" s="213"/>
      <c r="E54" s="213"/>
      <c r="F54"/>
      <c r="G54" s="6"/>
    </row>
    <row r="55" spans="2:7" ht="15">
      <c r="C55" s="5" t="s">
        <v>8</v>
      </c>
      <c r="D55" s="213"/>
      <c r="E55" s="213"/>
      <c r="F55"/>
      <c r="G55" s="6"/>
    </row>
    <row r="56" spans="2:7" ht="15">
      <c r="C56" s="8" t="s">
        <v>9</v>
      </c>
      <c r="D56" s="213"/>
      <c r="E56" s="213"/>
      <c r="F56"/>
      <c r="G56" s="6"/>
    </row>
    <row r="57" spans="2:7" ht="15">
      <c r="B57" s="1"/>
      <c r="C57" s="10"/>
      <c r="D57" s="10"/>
      <c r="E57" s="10"/>
      <c r="F57"/>
      <c r="G57" s="6"/>
    </row>
    <row r="58" spans="2:7" ht="15">
      <c r="B58" s="171" t="s">
        <v>231</v>
      </c>
      <c r="C58" s="172"/>
      <c r="D58" s="172"/>
      <c r="E58" s="172"/>
      <c r="F58"/>
      <c r="G58" s="6"/>
    </row>
    <row r="59" spans="2:7" ht="15.75" thickBot="1">
      <c r="B59" s="1"/>
      <c r="C59" s="1"/>
      <c r="D59" s="1"/>
      <c r="E59" s="1"/>
      <c r="F59"/>
      <c r="G59" s="6"/>
    </row>
    <row r="60" spans="2:7" ht="15.75">
      <c r="B60" s="11" t="s">
        <v>10</v>
      </c>
      <c r="C60" s="214" t="s">
        <v>228</v>
      </c>
      <c r="D60" s="215"/>
      <c r="E60" s="166"/>
      <c r="F60"/>
      <c r="G60" s="12"/>
    </row>
    <row r="61" spans="2:7" s="13" customFormat="1" ht="15.75">
      <c r="B61" s="11" t="s">
        <v>11</v>
      </c>
      <c r="C61" s="216" t="s">
        <v>229</v>
      </c>
      <c r="D61" s="217"/>
      <c r="E61" s="167"/>
      <c r="F61" s="1"/>
    </row>
    <row r="62" spans="2:7" ht="16.5" thickBot="1">
      <c r="C62" s="218" t="s">
        <v>230</v>
      </c>
      <c r="D62" s="219"/>
      <c r="E62" s="168"/>
      <c r="F62" s="1"/>
    </row>
    <row r="63" spans="2:7">
      <c r="C63" s="14"/>
      <c r="D63" s="14"/>
      <c r="E63" s="1"/>
      <c r="F63" s="1"/>
    </row>
    <row r="64" spans="2:7">
      <c r="B64" s="212" t="s">
        <v>12</v>
      </c>
      <c r="C64" s="212"/>
      <c r="D64" s="212"/>
      <c r="E64" s="212"/>
      <c r="F64" s="212"/>
    </row>
    <row r="65" spans="2:6">
      <c r="B65" s="1"/>
      <c r="C65" s="1"/>
      <c r="D65" s="1"/>
      <c r="E65" s="1"/>
      <c r="F65" s="1"/>
    </row>
    <row r="66" spans="2:6" s="18" customFormat="1">
      <c r="B66" s="15" t="s">
        <v>13</v>
      </c>
      <c r="C66" s="16" t="s">
        <v>14</v>
      </c>
      <c r="D66" s="17"/>
      <c r="E66" s="17"/>
      <c r="F66" s="17"/>
    </row>
    <row r="67" spans="2:6" s="18" customFormat="1" ht="36">
      <c r="B67" s="19"/>
      <c r="C67" s="20" t="s">
        <v>15</v>
      </c>
      <c r="D67" s="20" t="s">
        <v>16</v>
      </c>
      <c r="E67" s="20" t="s">
        <v>17</v>
      </c>
      <c r="F67" s="20" t="s">
        <v>18</v>
      </c>
    </row>
    <row r="68" spans="2:6" ht="53.65" customHeight="1">
      <c r="B68" s="21" t="s">
        <v>19</v>
      </c>
      <c r="C68" s="169" t="s">
        <v>20</v>
      </c>
      <c r="D68" s="22">
        <v>0.15</v>
      </c>
      <c r="E68" s="21"/>
      <c r="F68" s="23">
        <f t="shared" ref="F68:F73" si="0">D68*E68</f>
        <v>0</v>
      </c>
    </row>
    <row r="69" spans="2:6" ht="36.4" customHeight="1">
      <c r="B69" s="21" t="s">
        <v>21</v>
      </c>
      <c r="C69" s="165" t="s">
        <v>22</v>
      </c>
      <c r="D69" s="22">
        <v>0.15</v>
      </c>
      <c r="E69" s="21"/>
      <c r="F69" s="23">
        <f t="shared" si="0"/>
        <v>0</v>
      </c>
    </row>
    <row r="70" spans="2:6" ht="40.5" customHeight="1">
      <c r="B70" s="21" t="s">
        <v>23</v>
      </c>
      <c r="C70" s="165" t="s">
        <v>24</v>
      </c>
      <c r="D70" s="22">
        <v>0.15</v>
      </c>
      <c r="E70" s="21"/>
      <c r="F70" s="23">
        <f t="shared" si="0"/>
        <v>0</v>
      </c>
    </row>
    <row r="71" spans="2:6" ht="36">
      <c r="B71" s="21" t="s">
        <v>25</v>
      </c>
      <c r="C71" s="165" t="s">
        <v>26</v>
      </c>
      <c r="D71" s="22">
        <v>0.2</v>
      </c>
      <c r="E71" s="21"/>
      <c r="F71" s="23">
        <f t="shared" si="0"/>
        <v>0</v>
      </c>
    </row>
    <row r="72" spans="2:6" ht="42" customHeight="1">
      <c r="B72" s="21" t="s">
        <v>27</v>
      </c>
      <c r="C72" s="165" t="s">
        <v>28</v>
      </c>
      <c r="D72" s="22">
        <v>0.2</v>
      </c>
      <c r="E72" s="21"/>
      <c r="F72" s="23">
        <f t="shared" si="0"/>
        <v>0</v>
      </c>
    </row>
    <row r="73" spans="2:6" ht="41.65" customHeight="1">
      <c r="B73" s="21" t="s">
        <v>29</v>
      </c>
      <c r="C73" s="165" t="s">
        <v>30</v>
      </c>
      <c r="D73" s="22">
        <v>0.15</v>
      </c>
      <c r="E73" s="21"/>
      <c r="F73" s="23">
        <f t="shared" si="0"/>
        <v>0</v>
      </c>
    </row>
    <row r="74" spans="2:6">
      <c r="C74" s="24" t="s">
        <v>31</v>
      </c>
      <c r="D74" s="25">
        <f>SUM(D68:D73)</f>
        <v>0.99999999999999989</v>
      </c>
      <c r="E74" s="26"/>
      <c r="F74" s="27">
        <f>SUM(F68:F73)</f>
        <v>0</v>
      </c>
    </row>
    <row r="75" spans="2:6" ht="12" customHeight="1">
      <c r="C75" s="28" t="s">
        <v>32</v>
      </c>
      <c r="D75" s="29"/>
      <c r="E75" s="29"/>
      <c r="F75" s="30"/>
    </row>
    <row r="76" spans="2:6" ht="120.4" customHeight="1">
      <c r="C76" s="31"/>
      <c r="D76" s="32"/>
      <c r="E76" s="32"/>
      <c r="F76" s="33"/>
    </row>
    <row r="77" spans="2:6">
      <c r="B77" s="1"/>
      <c r="C77" s="1"/>
      <c r="D77" s="1"/>
      <c r="E77" s="1"/>
    </row>
    <row r="78" spans="2:6">
      <c r="B78" s="226" t="s">
        <v>33</v>
      </c>
      <c r="C78" s="227" t="s">
        <v>233</v>
      </c>
      <c r="D78" s="228"/>
      <c r="E78" s="228"/>
      <c r="F78" s="228"/>
    </row>
    <row r="79" spans="2:6" ht="36">
      <c r="B79" s="19"/>
      <c r="C79" s="20" t="s">
        <v>15</v>
      </c>
      <c r="D79" s="20" t="s">
        <v>16</v>
      </c>
      <c r="E79" s="20" t="s">
        <v>17</v>
      </c>
      <c r="F79" s="20" t="s">
        <v>18</v>
      </c>
    </row>
    <row r="80" spans="2:6" ht="24" customHeight="1">
      <c r="B80" s="34" t="s">
        <v>19</v>
      </c>
      <c r="C80" s="165" t="s">
        <v>34</v>
      </c>
      <c r="D80" s="35">
        <v>0.4</v>
      </c>
      <c r="E80" s="21"/>
      <c r="F80" s="36">
        <f t="shared" ref="F80:F85" si="1">E80*D80</f>
        <v>0</v>
      </c>
    </row>
    <row r="81" spans="2:6" ht="24.4" customHeight="1">
      <c r="B81" s="21" t="s">
        <v>21</v>
      </c>
      <c r="C81" s="165" t="s">
        <v>35</v>
      </c>
      <c r="D81" s="37">
        <v>0.15</v>
      </c>
      <c r="E81" s="21"/>
      <c r="F81" s="36">
        <f t="shared" si="1"/>
        <v>0</v>
      </c>
    </row>
    <row r="82" spans="2:6" ht="22.15" customHeight="1">
      <c r="B82" s="21" t="s">
        <v>23</v>
      </c>
      <c r="C82" s="165" t="s">
        <v>36</v>
      </c>
      <c r="D82" s="37">
        <v>0.15</v>
      </c>
      <c r="E82" s="21"/>
      <c r="F82" s="36">
        <f t="shared" si="1"/>
        <v>0</v>
      </c>
    </row>
    <row r="83" spans="2:6" ht="27.4" customHeight="1">
      <c r="B83" s="21" t="s">
        <v>25</v>
      </c>
      <c r="C83" s="165" t="s">
        <v>37</v>
      </c>
      <c r="D83" s="37">
        <v>0.1</v>
      </c>
      <c r="E83" s="21"/>
      <c r="F83" s="36">
        <f t="shared" si="1"/>
        <v>0</v>
      </c>
    </row>
    <row r="84" spans="2:6" ht="28.9" customHeight="1">
      <c r="B84" s="21" t="s">
        <v>27</v>
      </c>
      <c r="C84" s="165" t="s">
        <v>38</v>
      </c>
      <c r="D84" s="37">
        <v>0.1</v>
      </c>
      <c r="E84" s="21"/>
      <c r="F84" s="36">
        <f t="shared" si="1"/>
        <v>0</v>
      </c>
    </row>
    <row r="85" spans="2:6" ht="25.5" customHeight="1">
      <c r="B85" s="21" t="s">
        <v>29</v>
      </c>
      <c r="C85" s="165" t="s">
        <v>39</v>
      </c>
      <c r="D85" s="37">
        <v>0.1</v>
      </c>
      <c r="E85" s="21"/>
      <c r="F85" s="36">
        <f t="shared" si="1"/>
        <v>0</v>
      </c>
    </row>
    <row r="86" spans="2:6" s="13" customFormat="1">
      <c r="C86" s="24" t="s">
        <v>31</v>
      </c>
      <c r="D86" s="38">
        <f>SUM(D80:D85)</f>
        <v>1</v>
      </c>
      <c r="E86" s="39"/>
      <c r="F86" s="40">
        <f>SUM(F80:F85)</f>
        <v>0</v>
      </c>
    </row>
    <row r="87" spans="2:6" ht="12" customHeight="1">
      <c r="C87" s="41" t="s">
        <v>32</v>
      </c>
      <c r="D87" s="42"/>
      <c r="E87" s="42"/>
      <c r="F87" s="43"/>
    </row>
    <row r="88" spans="2:6" ht="66.400000000000006" customHeight="1">
      <c r="C88" s="44"/>
      <c r="D88" s="45"/>
      <c r="E88" s="45"/>
      <c r="F88" s="46"/>
    </row>
    <row r="89" spans="2:6">
      <c r="B89" s="1"/>
      <c r="C89" s="1"/>
      <c r="D89" s="1"/>
      <c r="E89" s="1"/>
    </row>
    <row r="90" spans="2:6">
      <c r="B90" s="226" t="s">
        <v>40</v>
      </c>
      <c r="C90" s="227" t="s">
        <v>41</v>
      </c>
      <c r="D90" s="228"/>
      <c r="E90" s="228"/>
      <c r="F90" s="228"/>
    </row>
    <row r="91" spans="2:6" ht="36">
      <c r="B91" s="47"/>
      <c r="C91" s="20" t="s">
        <v>15</v>
      </c>
      <c r="D91" s="20" t="s">
        <v>16</v>
      </c>
      <c r="E91" s="20" t="s">
        <v>17</v>
      </c>
      <c r="F91" s="20" t="s">
        <v>18</v>
      </c>
    </row>
    <row r="92" spans="2:6" ht="24">
      <c r="B92" s="34" t="s">
        <v>19</v>
      </c>
      <c r="C92" s="164" t="s">
        <v>42</v>
      </c>
      <c r="D92" s="35">
        <v>0.15</v>
      </c>
      <c r="E92" s="34"/>
      <c r="F92" s="49">
        <f t="shared" ref="F92:F98" si="2">D92*E92</f>
        <v>0</v>
      </c>
    </row>
    <row r="93" spans="2:6" ht="24">
      <c r="B93" s="34" t="s">
        <v>21</v>
      </c>
      <c r="C93" s="164" t="s">
        <v>43</v>
      </c>
      <c r="D93" s="37">
        <v>0.1</v>
      </c>
      <c r="E93" s="21"/>
      <c r="F93" s="36">
        <f t="shared" si="2"/>
        <v>0</v>
      </c>
    </row>
    <row r="94" spans="2:6" ht="24">
      <c r="B94" s="34" t="s">
        <v>23</v>
      </c>
      <c r="C94" s="164" t="s">
        <v>44</v>
      </c>
      <c r="D94" s="170">
        <v>0.15</v>
      </c>
      <c r="E94" s="50"/>
      <c r="F94" s="51">
        <f t="shared" si="2"/>
        <v>0</v>
      </c>
    </row>
    <row r="95" spans="2:6" ht="36">
      <c r="B95" s="34" t="s">
        <v>25</v>
      </c>
      <c r="C95" s="164" t="s">
        <v>45</v>
      </c>
      <c r="D95" s="170">
        <v>0.1</v>
      </c>
      <c r="E95" s="34"/>
      <c r="F95" s="49">
        <f t="shared" si="2"/>
        <v>0</v>
      </c>
    </row>
    <row r="96" spans="2:6" ht="36">
      <c r="B96" s="34" t="s">
        <v>27</v>
      </c>
      <c r="C96" s="164" t="s">
        <v>46</v>
      </c>
      <c r="D96" s="37">
        <v>0.1</v>
      </c>
      <c r="E96" s="21"/>
      <c r="F96" s="36">
        <f t="shared" si="2"/>
        <v>0</v>
      </c>
    </row>
    <row r="97" spans="2:6" ht="60">
      <c r="B97" s="34" t="s">
        <v>29</v>
      </c>
      <c r="C97" s="164" t="s">
        <v>47</v>
      </c>
      <c r="D97" s="37">
        <v>0.25</v>
      </c>
      <c r="E97" s="50"/>
      <c r="F97" s="51">
        <f t="shared" si="2"/>
        <v>0</v>
      </c>
    </row>
    <row r="98" spans="2:6" ht="36">
      <c r="B98" s="34" t="s">
        <v>221</v>
      </c>
      <c r="C98" s="48" t="s">
        <v>223</v>
      </c>
      <c r="D98" s="37">
        <v>0.15</v>
      </c>
      <c r="E98" s="50"/>
      <c r="F98" s="51">
        <f t="shared" si="2"/>
        <v>0</v>
      </c>
    </row>
    <row r="99" spans="2:6" ht="15">
      <c r="B99"/>
      <c r="C99" s="24" t="s">
        <v>31</v>
      </c>
      <c r="D99" s="53">
        <f>SUM(D92:D98)</f>
        <v>1</v>
      </c>
      <c r="E99" s="39"/>
      <c r="F99" s="40">
        <f>SUM(F92:F98)</f>
        <v>0</v>
      </c>
    </row>
    <row r="100" spans="2:6" ht="15">
      <c r="B100"/>
      <c r="C100" s="196" t="s">
        <v>48</v>
      </c>
      <c r="D100" s="196"/>
      <c r="E100" s="196"/>
      <c r="F100" s="196"/>
    </row>
    <row r="101" spans="2:6" ht="15">
      <c r="B101"/>
      <c r="C101" s="196"/>
      <c r="D101" s="196"/>
      <c r="E101" s="196"/>
      <c r="F101" s="196"/>
    </row>
    <row r="102" spans="2:6" customFormat="1" ht="15"/>
    <row r="103" spans="2:6" ht="15">
      <c r="B103"/>
      <c r="C103" s="54"/>
      <c r="D103" s="54"/>
      <c r="E103" s="54"/>
      <c r="F103" s="54"/>
    </row>
    <row r="104" spans="2:6">
      <c r="B104" s="226" t="s">
        <v>49</v>
      </c>
      <c r="C104" s="227" t="s">
        <v>50</v>
      </c>
      <c r="D104" s="228"/>
      <c r="E104" s="228"/>
      <c r="F104" s="228"/>
    </row>
    <row r="105" spans="2:6" ht="36">
      <c r="B105"/>
      <c r="C105" s="20" t="s">
        <v>15</v>
      </c>
      <c r="D105" s="20" t="s">
        <v>16</v>
      </c>
      <c r="E105" s="20" t="s">
        <v>17</v>
      </c>
      <c r="F105" s="20" t="s">
        <v>18</v>
      </c>
    </row>
    <row r="106" spans="2:6" ht="24">
      <c r="B106" s="34" t="s">
        <v>19</v>
      </c>
      <c r="C106" s="48" t="s">
        <v>51</v>
      </c>
      <c r="D106" s="52">
        <v>0.5</v>
      </c>
      <c r="E106" s="55"/>
      <c r="F106" s="49">
        <f t="shared" ref="F106:F107" si="3">D106*E106</f>
        <v>0</v>
      </c>
    </row>
    <row r="107" spans="2:6" ht="24">
      <c r="B107" s="55" t="s">
        <v>21</v>
      </c>
      <c r="C107" s="48" t="s">
        <v>52</v>
      </c>
      <c r="D107" s="52">
        <v>0.5</v>
      </c>
      <c r="E107" s="55"/>
      <c r="F107" s="49">
        <f t="shared" si="3"/>
        <v>0</v>
      </c>
    </row>
    <row r="108" spans="2:6">
      <c r="B108" s="56"/>
      <c r="C108" s="24" t="s">
        <v>31</v>
      </c>
      <c r="D108" s="53">
        <f>SUM(D106:D107)</f>
        <v>1</v>
      </c>
      <c r="E108" s="57"/>
      <c r="F108" s="40">
        <f>SUM(F106:F107)</f>
        <v>0</v>
      </c>
    </row>
    <row r="109" spans="2:6">
      <c r="B109" s="1"/>
      <c r="C109" s="197" t="s">
        <v>48</v>
      </c>
      <c r="D109" s="198"/>
      <c r="E109" s="198"/>
      <c r="F109" s="199"/>
    </row>
    <row r="110" spans="2:6">
      <c r="B110" s="1"/>
      <c r="C110" s="200"/>
      <c r="D110" s="201"/>
      <c r="E110" s="201"/>
      <c r="F110" s="202"/>
    </row>
    <row r="111" spans="2:6">
      <c r="B111" s="1"/>
      <c r="C111" s="1"/>
      <c r="D111" s="1"/>
      <c r="E111" s="1"/>
    </row>
    <row r="112" spans="2:6">
      <c r="B112" s="1"/>
      <c r="C112" s="1"/>
      <c r="D112" s="1"/>
      <c r="E112" s="1"/>
    </row>
    <row r="113" spans="1:6">
      <c r="B113" s="58"/>
      <c r="C113" s="1"/>
      <c r="D113" s="1"/>
      <c r="E113" s="1"/>
    </row>
    <row r="114" spans="1:6">
      <c r="B114" s="59" t="s">
        <v>53</v>
      </c>
      <c r="C114" s="60"/>
      <c r="D114" s="61"/>
      <c r="E114" s="61"/>
      <c r="F114" s="61"/>
    </row>
    <row r="115" spans="1:6">
      <c r="B115" s="1"/>
      <c r="C115" s="1"/>
      <c r="D115" s="1"/>
      <c r="E115" s="1"/>
      <c r="F115" s="1"/>
    </row>
    <row r="116" spans="1:6" ht="30.4" customHeight="1">
      <c r="B116"/>
      <c r="C116" s="19" t="s">
        <v>54</v>
      </c>
      <c r="D116" s="19" t="s">
        <v>55</v>
      </c>
      <c r="E116" s="19" t="s">
        <v>56</v>
      </c>
      <c r="F116" s="62" t="s">
        <v>57</v>
      </c>
    </row>
    <row r="117" spans="1:6" ht="15">
      <c r="B117"/>
      <c r="C117" s="8" t="s">
        <v>58</v>
      </c>
      <c r="D117" s="52">
        <v>0.2</v>
      </c>
      <c r="E117" s="63">
        <f>F74</f>
        <v>0</v>
      </c>
      <c r="F117" s="36">
        <f>D117*E117</f>
        <v>0</v>
      </c>
    </row>
    <row r="118" spans="1:6" ht="15">
      <c r="B118"/>
      <c r="C118" s="8" t="s">
        <v>234</v>
      </c>
      <c r="D118" s="52">
        <v>0.2</v>
      </c>
      <c r="E118" s="63">
        <f>F86</f>
        <v>0</v>
      </c>
      <c r="F118" s="36">
        <f>D118*E118</f>
        <v>0</v>
      </c>
    </row>
    <row r="119" spans="1:6" ht="15">
      <c r="B119"/>
      <c r="C119" s="8" t="s">
        <v>59</v>
      </c>
      <c r="D119" s="52">
        <v>0.5</v>
      </c>
      <c r="E119" s="63">
        <f>F99</f>
        <v>0</v>
      </c>
      <c r="F119" s="36">
        <f>D119*E119</f>
        <v>0</v>
      </c>
    </row>
    <row r="120" spans="1:6" ht="15">
      <c r="B120"/>
      <c r="C120" s="64" t="s">
        <v>235</v>
      </c>
      <c r="D120" s="52">
        <v>0.1</v>
      </c>
      <c r="E120" s="65">
        <f>F108</f>
        <v>0</v>
      </c>
      <c r="F120" s="66">
        <f>D120*E120</f>
        <v>0</v>
      </c>
    </row>
    <row r="121" spans="1:6" ht="45" customHeight="1">
      <c r="C121" s="67" t="s">
        <v>60</v>
      </c>
      <c r="D121" s="68">
        <f>SUM(D117:D120)</f>
        <v>1</v>
      </c>
      <c r="E121" s="69"/>
      <c r="F121" s="70">
        <f>SUM(F117:F120)</f>
        <v>0</v>
      </c>
    </row>
    <row r="122" spans="1:6" s="13" customFormat="1">
      <c r="B122" s="71"/>
      <c r="C122" s="72"/>
      <c r="D122" s="73"/>
      <c r="E122" s="74"/>
    </row>
    <row r="123" spans="1:6" s="13" customFormat="1" ht="12" customHeight="1">
      <c r="B123" s="203" t="s">
        <v>232</v>
      </c>
      <c r="C123" s="203"/>
      <c r="D123" s="203"/>
      <c r="E123" s="203"/>
      <c r="F123" s="203"/>
    </row>
    <row r="124" spans="1:6" s="13" customFormat="1">
      <c r="B124" s="75"/>
      <c r="C124" s="75"/>
      <c r="D124" s="75"/>
      <c r="E124" s="75"/>
      <c r="F124" s="75"/>
    </row>
    <row r="125" spans="1:6" ht="49.15" customHeight="1">
      <c r="B125" s="204" t="s">
        <v>61</v>
      </c>
      <c r="C125" s="204"/>
      <c r="D125" s="204"/>
      <c r="E125" s="204"/>
      <c r="F125" s="204"/>
    </row>
    <row r="126" spans="1:6">
      <c r="B126" s="75"/>
      <c r="C126" s="75"/>
      <c r="D126" s="75"/>
      <c r="E126" s="75"/>
      <c r="F126" s="75"/>
    </row>
    <row r="127" spans="1:6" ht="44.65" customHeight="1">
      <c r="B127" s="76"/>
      <c r="C127" s="77" t="s">
        <v>15</v>
      </c>
      <c r="D127" s="77" t="s">
        <v>16</v>
      </c>
      <c r="E127" s="77" t="s">
        <v>62</v>
      </c>
      <c r="F127" s="77" t="s">
        <v>18</v>
      </c>
    </row>
    <row r="128" spans="1:6" ht="80.45" customHeight="1">
      <c r="A128" s="2">
        <v>1</v>
      </c>
      <c r="B128" s="34" t="s">
        <v>63</v>
      </c>
      <c r="C128" s="78" t="s">
        <v>236</v>
      </c>
      <c r="D128" s="79">
        <v>0.5</v>
      </c>
      <c r="E128" s="80">
        <v>4</v>
      </c>
      <c r="F128" s="34">
        <f>D128*E128</f>
        <v>2</v>
      </c>
    </row>
    <row r="129" spans="1:8" ht="408">
      <c r="A129" s="2">
        <v>4</v>
      </c>
      <c r="B129" s="34" t="s">
        <v>64</v>
      </c>
      <c r="C129" s="78" t="s">
        <v>65</v>
      </c>
      <c r="D129" s="79">
        <v>0.5</v>
      </c>
      <c r="E129" s="80">
        <v>4</v>
      </c>
      <c r="F129" s="34">
        <f>D129*E129</f>
        <v>2</v>
      </c>
    </row>
    <row r="130" spans="1:8">
      <c r="B130" s="34"/>
      <c r="C130" s="81"/>
      <c r="D130" s="79">
        <f>SUM(D128:D129)</f>
        <v>1</v>
      </c>
      <c r="E130" s="80"/>
      <c r="F130" s="67">
        <f>SUM(F128:F129)</f>
        <v>4</v>
      </c>
    </row>
    <row r="131" spans="1:8" ht="35.450000000000003" customHeight="1">
      <c r="B131" s="173" t="s">
        <v>66</v>
      </c>
      <c r="C131" s="211" t="s">
        <v>237</v>
      </c>
      <c r="D131" s="211"/>
      <c r="E131" s="211"/>
      <c r="F131" s="211"/>
    </row>
    <row r="132" spans="1:8" ht="12.4" customHeight="1">
      <c r="B132" s="205" t="s">
        <v>67</v>
      </c>
      <c r="C132" s="205"/>
      <c r="D132" s="205"/>
      <c r="E132" s="205"/>
      <c r="F132" s="205"/>
    </row>
    <row r="133" spans="1:8" ht="12.4" customHeight="1">
      <c r="B133" s="1"/>
      <c r="C133" s="1"/>
      <c r="D133" s="1"/>
      <c r="E133" s="1"/>
      <c r="F133" s="1"/>
    </row>
    <row r="134" spans="1:8" ht="18" customHeight="1">
      <c r="B134" s="206" t="s">
        <v>68</v>
      </c>
      <c r="C134" s="207"/>
      <c r="D134" s="207"/>
      <c r="E134" s="207"/>
      <c r="F134" s="207"/>
    </row>
    <row r="135" spans="1:8" ht="24.75" customHeight="1">
      <c r="B135" s="56"/>
      <c r="C135" s="1"/>
      <c r="D135" s="1"/>
      <c r="E135" s="1"/>
      <c r="F135" s="1"/>
    </row>
    <row r="136" spans="1:8" ht="54" customHeight="1">
      <c r="B136" s="208" t="s">
        <v>239</v>
      </c>
      <c r="C136" s="208"/>
      <c r="D136" s="208"/>
      <c r="E136" s="208"/>
      <c r="F136" s="208"/>
    </row>
    <row r="137" spans="1:8" ht="45.75" customHeight="1">
      <c r="B137" s="209" t="s">
        <v>69</v>
      </c>
      <c r="C137" s="210"/>
      <c r="D137" s="210"/>
      <c r="E137" s="210"/>
      <c r="F137" s="210"/>
    </row>
    <row r="138" spans="1:8" ht="50.65" customHeight="1">
      <c r="B138" s="82" t="s">
        <v>70</v>
      </c>
      <c r="C138" s="20" t="s">
        <v>71</v>
      </c>
      <c r="F138" s="1"/>
      <c r="G138" s="2" t="s">
        <v>72</v>
      </c>
    </row>
    <row r="139" spans="1:8" ht="24" customHeight="1">
      <c r="B139" s="21"/>
      <c r="C139" s="83">
        <f>+IF(AND(B139&gt;=1,B139&lt;=4.9),-1,IF(AND(B139&gt;=5,B139&lt;=6.99),1,IF(AND(B139&gt;=7,B139&lt;=8.99),2,IF(AND(B139&gt;=9),3,IF(AND(B139=0),0)))))</f>
        <v>0</v>
      </c>
      <c r="F139" s="1"/>
      <c r="G139" s="2" t="s">
        <v>73</v>
      </c>
    </row>
    <row r="140" spans="1:8" ht="74.650000000000006" customHeight="1">
      <c r="B140" s="195" t="s">
        <v>74</v>
      </c>
      <c r="C140" s="195"/>
      <c r="D140" s="195"/>
      <c r="E140" s="195"/>
      <c r="F140" s="195"/>
      <c r="G140" s="84"/>
      <c r="H140" s="85"/>
    </row>
    <row r="141" spans="1:8" customFormat="1" ht="22.9" customHeight="1">
      <c r="B141" s="3" t="s">
        <v>75</v>
      </c>
      <c r="C141" s="4"/>
      <c r="D141" s="4"/>
      <c r="E141" s="4"/>
      <c r="F141" s="4"/>
    </row>
    <row r="142" spans="1:8" ht="16.899999999999999" customHeight="1" thickBot="1">
      <c r="B142" s="1"/>
      <c r="C142" s="1"/>
      <c r="D142" s="1"/>
      <c r="E142" s="1"/>
      <c r="F142" s="1"/>
      <c r="G142" s="85"/>
      <c r="H142" s="85"/>
    </row>
    <row r="143" spans="1:8" ht="24.75" thickBot="1">
      <c r="B143" s="1"/>
      <c r="C143" s="1"/>
      <c r="D143" s="86" t="s">
        <v>55</v>
      </c>
      <c r="E143" s="87" t="s">
        <v>76</v>
      </c>
    </row>
    <row r="144" spans="1:8">
      <c r="B144" s="1"/>
      <c r="C144" s="88" t="s">
        <v>77</v>
      </c>
      <c r="D144" s="89">
        <f>+IF(B139&gt;0.1,0.7,0.7)</f>
        <v>0.7</v>
      </c>
      <c r="E144" s="90"/>
    </row>
    <row r="145" spans="2:9">
      <c r="B145" s="1"/>
      <c r="C145" s="94" t="s">
        <v>238</v>
      </c>
      <c r="D145" s="92">
        <v>0.2</v>
      </c>
      <c r="E145" s="93"/>
    </row>
    <row r="146" spans="2:9">
      <c r="B146" s="1"/>
      <c r="C146" s="94" t="s">
        <v>78</v>
      </c>
      <c r="D146" s="95">
        <v>0.1</v>
      </c>
      <c r="E146" s="93"/>
    </row>
    <row r="147" spans="2:9" ht="18.75">
      <c r="B147" s="96" t="s">
        <v>79</v>
      </c>
      <c r="C147" s="91" t="s">
        <v>80</v>
      </c>
      <c r="D147" s="92">
        <v>1</v>
      </c>
      <c r="E147" s="97"/>
      <c r="I147" s="2" t="s">
        <v>72</v>
      </c>
    </row>
    <row r="148" spans="2:9" ht="14.65" customHeight="1" thickBot="1">
      <c r="B148" s="1"/>
      <c r="C148" s="98" t="s">
        <v>81</v>
      </c>
      <c r="D148" s="175" t="str">
        <f>+IF(OR(E147&lt;2.9),"No adjudicable","Adjudicable")</f>
        <v>No adjudicable</v>
      </c>
      <c r="E148" s="176"/>
      <c r="I148" s="2" t="s">
        <v>73</v>
      </c>
    </row>
    <row r="149" spans="2:9" ht="14.65" customHeight="1">
      <c r="B149" s="1"/>
      <c r="C149" s="177"/>
      <c r="D149" s="177"/>
      <c r="E149" s="177"/>
      <c r="F149" s="99"/>
    </row>
    <row r="150" spans="2:9">
      <c r="B150" s="1"/>
      <c r="C150" s="1"/>
      <c r="D150" s="1"/>
      <c r="E150" s="1"/>
      <c r="F150" s="1"/>
    </row>
    <row r="151" spans="2:9">
      <c r="B151" s="19" t="s">
        <v>82</v>
      </c>
      <c r="C151" s="19" t="s">
        <v>81</v>
      </c>
      <c r="D151" s="178" t="s">
        <v>83</v>
      </c>
      <c r="E151" s="179"/>
      <c r="F151" s="180"/>
    </row>
    <row r="152" spans="2:9" ht="70.900000000000006" customHeight="1">
      <c r="B152" s="21" t="s">
        <v>84</v>
      </c>
      <c r="C152" s="100" t="s">
        <v>85</v>
      </c>
      <c r="D152" s="181" t="s">
        <v>86</v>
      </c>
      <c r="E152" s="182"/>
      <c r="F152" s="183"/>
    </row>
    <row r="153" spans="2:9" ht="79.900000000000006" customHeight="1">
      <c r="B153" s="101" t="s">
        <v>87</v>
      </c>
      <c r="C153" s="100" t="s">
        <v>88</v>
      </c>
      <c r="D153" s="184" t="s">
        <v>89</v>
      </c>
      <c r="E153" s="185"/>
      <c r="F153" s="186"/>
    </row>
    <row r="154" spans="2:9">
      <c r="B154" s="102"/>
      <c r="C154" s="102"/>
      <c r="D154" s="102"/>
      <c r="E154" s="102"/>
      <c r="F154" s="102"/>
    </row>
    <row r="155" spans="2:9">
      <c r="B155" s="102"/>
      <c r="C155" s="102"/>
      <c r="D155" s="102"/>
      <c r="E155" s="102"/>
      <c r="F155" s="102"/>
    </row>
    <row r="156" spans="2:9">
      <c r="B156" s="1"/>
      <c r="C156" s="1"/>
      <c r="D156" s="187"/>
      <c r="E156" s="174"/>
      <c r="F156" s="188"/>
    </row>
    <row r="157" spans="2:9">
      <c r="B157" s="1"/>
      <c r="C157" s="1"/>
      <c r="D157" s="189"/>
      <c r="E157" s="190"/>
      <c r="F157" s="191"/>
    </row>
    <row r="158" spans="2:9">
      <c r="B158" s="1"/>
      <c r="C158" s="1"/>
      <c r="D158" s="192"/>
      <c r="E158" s="193"/>
      <c r="F158" s="194"/>
    </row>
    <row r="159" spans="2:9">
      <c r="B159" s="1"/>
      <c r="C159" s="1"/>
      <c r="D159" s="174" t="s">
        <v>90</v>
      </c>
      <c r="E159" s="174"/>
      <c r="F159" s="174"/>
    </row>
    <row r="160" spans="2:9">
      <c r="B160" s="1"/>
      <c r="C160" s="1"/>
      <c r="D160" s="1"/>
      <c r="E160" s="1"/>
    </row>
    <row r="161" spans="2:5">
      <c r="B161" s="1"/>
      <c r="C161" s="1"/>
      <c r="D161" s="1"/>
      <c r="E161" s="1"/>
    </row>
  </sheetData>
  <protectedRanges>
    <protectedRange sqref="E68:E73 E80:E85" name="Rango2"/>
    <protectedRange sqref="C75 C87" name="Rango3_1"/>
    <protectedRange sqref="G87:IU88" name="Rango12"/>
    <protectedRange sqref="C87:F88 C75:IU76" name="Rango13"/>
    <protectedRange sqref="C49:F56" name="Rango1_2"/>
    <protectedRange sqref="D148" name="Rango8_1"/>
    <protectedRange sqref="D156" name="Rango3_1_2"/>
    <protectedRange sqref="B140" name="Rango4_1"/>
    <protectedRange sqref="B139" name="Rango4_1_1"/>
    <protectedRange sqref="D128:E128 D129:D130 E129" name="Rango7_3"/>
    <protectedRange sqref="E106:E107 E92:E98" name="Rango2_1"/>
    <protectedRange sqref="C109 C100" name="Rango3_1_3"/>
    <protectedRange sqref="B109:F110 C100:F103" name="Rango11"/>
    <protectedRange sqref="D131" name="Rango7_1"/>
  </protectedRanges>
  <mergeCells count="29">
    <mergeCell ref="B64:F64"/>
    <mergeCell ref="D49:E49"/>
    <mergeCell ref="D50:E50"/>
    <mergeCell ref="D51:E51"/>
    <mergeCell ref="D52:E52"/>
    <mergeCell ref="D53:E53"/>
    <mergeCell ref="D54:E54"/>
    <mergeCell ref="D55:E55"/>
    <mergeCell ref="D56:E56"/>
    <mergeCell ref="C60:D60"/>
    <mergeCell ref="C61:D61"/>
    <mergeCell ref="C62:D62"/>
    <mergeCell ref="B140:F140"/>
    <mergeCell ref="C100:F101"/>
    <mergeCell ref="C109:F110"/>
    <mergeCell ref="B123:F123"/>
    <mergeCell ref="B125:F125"/>
    <mergeCell ref="B132:F132"/>
    <mergeCell ref="B134:F134"/>
    <mergeCell ref="B136:F136"/>
    <mergeCell ref="B137:F137"/>
    <mergeCell ref="C131:F131"/>
    <mergeCell ref="D159:F159"/>
    <mergeCell ref="D148:E148"/>
    <mergeCell ref="C149:E149"/>
    <mergeCell ref="D151:F151"/>
    <mergeCell ref="D152:F152"/>
    <mergeCell ref="D153:F153"/>
    <mergeCell ref="D156:F158"/>
  </mergeCells>
  <conditionalFormatting sqref="D148">
    <cfRule type="cellIs" dxfId="4" priority="5" operator="equal">
      <formula>"No adjudicable"</formula>
    </cfRule>
  </conditionalFormatting>
  <conditionalFormatting sqref="E60">
    <cfRule type="cellIs" dxfId="3" priority="2" operator="equal">
      <formula>"NO"</formula>
    </cfRule>
    <cfRule type="cellIs" dxfId="2" priority="4" operator="equal">
      <formula>"SI"</formula>
    </cfRule>
  </conditionalFormatting>
  <conditionalFormatting sqref="E61">
    <cfRule type="cellIs" dxfId="1" priority="1" operator="equal">
      <formula>"SI"</formula>
    </cfRule>
    <cfRule type="cellIs" dxfId="0" priority="3" operator="equal">
      <formula>"NO"</formula>
    </cfRule>
  </conditionalFormatting>
  <dataValidations count="4">
    <dataValidation type="list" allowBlank="1" showInputMessage="1" showErrorMessage="1" sqref="E128:E129">
      <formula1>$A$128:$A$129</formula1>
    </dataValidation>
    <dataValidation type="list" allowBlank="1" showInputMessage="1" showErrorMessage="1" sqref="E60:E62">
      <formula1>$B$48:$B$49</formula1>
    </dataValidation>
    <dataValidation type="decimal" allowBlank="1" showInputMessage="1" showErrorMessage="1" sqref="B139">
      <formula1>0</formula1>
      <formula2>10</formula2>
    </dataValidation>
    <dataValidation type="whole" allowBlank="1" showInputMessage="1" showErrorMessage="1" sqref="E68:E73 E80:E85 E106:E107 E92:E98">
      <formula1>1</formula1>
      <formula2>4</formula2>
    </dataValidation>
  </dataValidation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3"/>
  <sheetViews>
    <sheetView topLeftCell="A51" workbookViewId="0">
      <selection activeCell="D59" sqref="D59"/>
    </sheetView>
  </sheetViews>
  <sheetFormatPr baseColWidth="10" defaultColWidth="11.5703125" defaultRowHeight="15"/>
  <cols>
    <col min="1" max="1" width="6.7109375" style="103" customWidth="1"/>
    <col min="2" max="2" width="47.28515625" style="104" customWidth="1"/>
    <col min="3" max="3" width="26.7109375" style="104" customWidth="1"/>
    <col min="4" max="6" width="36.28515625" style="104" customWidth="1"/>
    <col min="7" max="16384" width="11.5703125" style="103"/>
  </cols>
  <sheetData>
    <row r="9" spans="1:6" ht="39" customHeight="1"/>
    <row r="10" spans="1:6">
      <c r="A10" s="105" t="s">
        <v>91</v>
      </c>
    </row>
    <row r="11" spans="1:6" s="108" customFormat="1">
      <c r="A11" s="106" t="s">
        <v>92</v>
      </c>
      <c r="B11" s="107"/>
      <c r="C11" s="107"/>
      <c r="D11" s="107"/>
      <c r="E11" s="107"/>
      <c r="F11" s="107"/>
    </row>
    <row r="12" spans="1:6" s="108" customFormat="1" ht="15.75" thickBot="1">
      <c r="A12" s="109"/>
      <c r="B12" s="107"/>
      <c r="C12" s="107"/>
      <c r="D12" s="107"/>
      <c r="E12" s="107"/>
      <c r="F12" s="107"/>
    </row>
    <row r="13" spans="1:6" s="108" customFormat="1" ht="15.75" thickBot="1">
      <c r="A13" s="110" t="s">
        <v>93</v>
      </c>
      <c r="B13" s="111" t="s">
        <v>15</v>
      </c>
      <c r="C13" s="111">
        <v>1</v>
      </c>
      <c r="D13" s="111">
        <v>2</v>
      </c>
      <c r="E13" s="111">
        <v>3</v>
      </c>
      <c r="F13" s="112">
        <v>4</v>
      </c>
    </row>
    <row r="14" spans="1:6" s="108" customFormat="1" ht="180">
      <c r="A14" s="113" t="s">
        <v>94</v>
      </c>
      <c r="B14" s="114" t="s">
        <v>95</v>
      </c>
      <c r="C14" s="115" t="s">
        <v>96</v>
      </c>
      <c r="D14" s="115" t="s">
        <v>97</v>
      </c>
      <c r="E14" s="115" t="s">
        <v>98</v>
      </c>
      <c r="F14" s="116" t="s">
        <v>99</v>
      </c>
    </row>
    <row r="15" spans="1:6" s="120" customFormat="1" ht="203.25" customHeight="1">
      <c r="A15" s="113" t="s">
        <v>100</v>
      </c>
      <c r="B15" s="117" t="s">
        <v>101</v>
      </c>
      <c r="C15" s="117" t="s">
        <v>102</v>
      </c>
      <c r="D15" s="118" t="s">
        <v>103</v>
      </c>
      <c r="E15" s="118" t="s">
        <v>104</v>
      </c>
      <c r="F15" s="119" t="s">
        <v>105</v>
      </c>
    </row>
    <row r="16" spans="1:6" s="120" customFormat="1" ht="60">
      <c r="A16" s="113" t="s">
        <v>106</v>
      </c>
      <c r="B16" s="117" t="s">
        <v>24</v>
      </c>
      <c r="C16" s="117" t="s">
        <v>107</v>
      </c>
      <c r="D16" s="117" t="s">
        <v>108</v>
      </c>
      <c r="E16" s="117" t="s">
        <v>109</v>
      </c>
      <c r="F16" s="119" t="s">
        <v>110</v>
      </c>
    </row>
    <row r="17" spans="1:6" s="120" customFormat="1" ht="174" customHeight="1">
      <c r="A17" s="113" t="s">
        <v>111</v>
      </c>
      <c r="B17" s="117" t="s">
        <v>26</v>
      </c>
      <c r="C17" s="117" t="s">
        <v>112</v>
      </c>
      <c r="D17" s="117" t="s">
        <v>113</v>
      </c>
      <c r="E17" s="117" t="s">
        <v>114</v>
      </c>
      <c r="F17" s="119" t="s">
        <v>115</v>
      </c>
    </row>
    <row r="18" spans="1:6" s="120" customFormat="1" ht="135">
      <c r="A18" s="113" t="s">
        <v>116</v>
      </c>
      <c r="B18" s="117" t="s">
        <v>28</v>
      </c>
      <c r="C18" s="117" t="s">
        <v>117</v>
      </c>
      <c r="D18" s="117" t="s">
        <v>118</v>
      </c>
      <c r="E18" s="117" t="s">
        <v>119</v>
      </c>
      <c r="F18" s="119" t="s">
        <v>120</v>
      </c>
    </row>
    <row r="19" spans="1:6" s="120" customFormat="1" ht="127.7" customHeight="1" thickBot="1">
      <c r="A19" s="113" t="s">
        <v>121</v>
      </c>
      <c r="B19" s="121" t="s">
        <v>30</v>
      </c>
      <c r="C19" s="121" t="s">
        <v>122</v>
      </c>
      <c r="D19" s="121" t="s">
        <v>123</v>
      </c>
      <c r="E19" s="121" t="s">
        <v>124</v>
      </c>
      <c r="F19" s="122" t="s">
        <v>125</v>
      </c>
    </row>
    <row r="20" spans="1:6" s="120" customFormat="1">
      <c r="A20" s="109"/>
      <c r="B20" s="107"/>
      <c r="C20" s="107"/>
      <c r="D20" s="107"/>
      <c r="E20" s="107"/>
      <c r="F20" s="107"/>
    </row>
    <row r="21" spans="1:6" s="120" customFormat="1" ht="17.25">
      <c r="A21" s="123" t="s">
        <v>126</v>
      </c>
      <c r="B21" s="107"/>
      <c r="C21" s="107"/>
      <c r="D21" s="107"/>
      <c r="E21" s="107"/>
      <c r="F21" s="107"/>
    </row>
    <row r="22" spans="1:6" s="120" customFormat="1">
      <c r="A22" s="109"/>
      <c r="B22" s="107"/>
      <c r="C22" s="107"/>
      <c r="D22" s="107"/>
      <c r="E22" s="107"/>
      <c r="F22" s="107"/>
    </row>
    <row r="23" spans="1:6" s="120" customFormat="1">
      <c r="A23" s="106" t="s">
        <v>127</v>
      </c>
      <c r="B23" s="107"/>
      <c r="C23" s="107"/>
      <c r="D23" s="107"/>
      <c r="E23" s="107"/>
      <c r="F23" s="107"/>
    </row>
    <row r="24" spans="1:6" s="120" customFormat="1" ht="15.75" thickBot="1">
      <c r="A24" s="109"/>
      <c r="B24" s="107"/>
      <c r="C24" s="107"/>
      <c r="D24" s="107"/>
      <c r="E24" s="107"/>
      <c r="F24" s="107"/>
    </row>
    <row r="25" spans="1:6" s="120" customFormat="1" ht="15.75" thickBot="1">
      <c r="A25" s="124" t="s">
        <v>93</v>
      </c>
      <c r="B25" s="125" t="s">
        <v>15</v>
      </c>
      <c r="C25" s="125">
        <v>1</v>
      </c>
      <c r="D25" s="125">
        <v>2</v>
      </c>
      <c r="E25" s="125">
        <v>3</v>
      </c>
      <c r="F25" s="126">
        <v>4</v>
      </c>
    </row>
    <row r="26" spans="1:6" s="120" customFormat="1" ht="90.75" customHeight="1">
      <c r="A26" s="127" t="s">
        <v>128</v>
      </c>
      <c r="B26" s="128" t="s">
        <v>34</v>
      </c>
      <c r="C26" s="128" t="s">
        <v>129</v>
      </c>
      <c r="D26" s="128" t="s">
        <v>130</v>
      </c>
      <c r="E26" s="128" t="s">
        <v>131</v>
      </c>
      <c r="F26" s="129" t="s">
        <v>132</v>
      </c>
    </row>
    <row r="27" spans="1:6" s="120" customFormat="1" ht="120">
      <c r="A27" s="127" t="s">
        <v>133</v>
      </c>
      <c r="B27" s="118" t="s">
        <v>35</v>
      </c>
      <c r="C27" s="118" t="s">
        <v>134</v>
      </c>
      <c r="D27" s="118" t="s">
        <v>135</v>
      </c>
      <c r="E27" s="118" t="s">
        <v>136</v>
      </c>
      <c r="F27" s="130" t="s">
        <v>137</v>
      </c>
    </row>
    <row r="28" spans="1:6" s="120" customFormat="1" ht="120">
      <c r="A28" s="127" t="s">
        <v>138</v>
      </c>
      <c r="B28" s="118" t="s">
        <v>139</v>
      </c>
      <c r="C28" s="118" t="s">
        <v>140</v>
      </c>
      <c r="D28" s="118" t="s">
        <v>141</v>
      </c>
      <c r="E28" s="118" t="s">
        <v>142</v>
      </c>
      <c r="F28" s="130" t="s">
        <v>143</v>
      </c>
    </row>
    <row r="29" spans="1:6" s="120" customFormat="1" ht="150">
      <c r="A29" s="127" t="s">
        <v>144</v>
      </c>
      <c r="B29" s="131" t="s">
        <v>37</v>
      </c>
      <c r="C29" s="118" t="s">
        <v>145</v>
      </c>
      <c r="D29" s="131" t="s">
        <v>146</v>
      </c>
      <c r="E29" s="131" t="s">
        <v>147</v>
      </c>
      <c r="F29" s="131" t="s">
        <v>148</v>
      </c>
    </row>
    <row r="30" spans="1:6" s="120" customFormat="1" ht="150">
      <c r="A30" s="127" t="s">
        <v>149</v>
      </c>
      <c r="B30" s="131" t="s">
        <v>38</v>
      </c>
      <c r="C30" s="118" t="s">
        <v>150</v>
      </c>
      <c r="D30" s="131" t="s">
        <v>151</v>
      </c>
      <c r="E30" s="131" t="s">
        <v>152</v>
      </c>
      <c r="F30" s="131" t="s">
        <v>153</v>
      </c>
    </row>
    <row r="31" spans="1:6" s="120" customFormat="1" ht="174.95" customHeight="1" thickBot="1">
      <c r="A31" s="127" t="s">
        <v>154</v>
      </c>
      <c r="B31" s="132" t="s">
        <v>39</v>
      </c>
      <c r="C31" s="133" t="s">
        <v>155</v>
      </c>
      <c r="D31" s="131" t="s">
        <v>156</v>
      </c>
      <c r="E31" s="131" t="s">
        <v>157</v>
      </c>
      <c r="F31" s="131" t="s">
        <v>158</v>
      </c>
    </row>
    <row r="32" spans="1:6" s="108" customFormat="1">
      <c r="A32" s="109"/>
      <c r="B32" s="107"/>
      <c r="C32" s="107"/>
      <c r="D32" s="107"/>
      <c r="E32" s="107"/>
      <c r="F32" s="107"/>
    </row>
    <row r="33" spans="1:6" s="120" customFormat="1">
      <c r="A33" s="106" t="s">
        <v>159</v>
      </c>
      <c r="B33" s="107"/>
      <c r="C33" s="107"/>
      <c r="D33" s="107"/>
      <c r="E33" s="107"/>
      <c r="F33" s="107"/>
    </row>
    <row r="34" spans="1:6" s="120" customFormat="1" ht="15.75" thickBot="1">
      <c r="A34" s="109"/>
      <c r="B34" s="107"/>
      <c r="C34" s="107"/>
      <c r="D34" s="107"/>
      <c r="E34" s="107"/>
      <c r="F34" s="107"/>
    </row>
    <row r="35" spans="1:6" s="120" customFormat="1" ht="15.75" thickBot="1">
      <c r="A35" s="124" t="s">
        <v>93</v>
      </c>
      <c r="B35" s="125" t="s">
        <v>15</v>
      </c>
      <c r="C35" s="125">
        <v>1</v>
      </c>
      <c r="D35" s="125">
        <v>2</v>
      </c>
      <c r="E35" s="125">
        <v>3</v>
      </c>
      <c r="F35" s="126">
        <v>4</v>
      </c>
    </row>
    <row r="36" spans="1:6" s="120" customFormat="1" ht="99.6" customHeight="1">
      <c r="A36" s="134" t="s">
        <v>160</v>
      </c>
      <c r="B36" s="128" t="s">
        <v>161</v>
      </c>
      <c r="C36" s="128" t="s">
        <v>162</v>
      </c>
      <c r="D36" s="128" t="s">
        <v>163</v>
      </c>
      <c r="E36" s="128" t="s">
        <v>164</v>
      </c>
      <c r="F36" s="129" t="s">
        <v>165</v>
      </c>
    </row>
    <row r="37" spans="1:6" s="120" customFormat="1" ht="75.95" customHeight="1">
      <c r="A37" s="134" t="s">
        <v>166</v>
      </c>
      <c r="B37" s="118" t="s">
        <v>43</v>
      </c>
      <c r="C37" s="118" t="s">
        <v>167</v>
      </c>
      <c r="D37" s="118" t="s">
        <v>168</v>
      </c>
      <c r="E37" s="118" t="s">
        <v>169</v>
      </c>
      <c r="F37" s="130" t="s">
        <v>170</v>
      </c>
    </row>
    <row r="38" spans="1:6" s="120" customFormat="1" ht="111.95" customHeight="1">
      <c r="A38" s="134" t="s">
        <v>171</v>
      </c>
      <c r="B38" s="118" t="s">
        <v>172</v>
      </c>
      <c r="C38" s="118" t="s">
        <v>173</v>
      </c>
      <c r="D38" s="118" t="s">
        <v>174</v>
      </c>
      <c r="E38" s="118" t="s">
        <v>175</v>
      </c>
      <c r="F38" s="130" t="s">
        <v>176</v>
      </c>
    </row>
    <row r="39" spans="1:6" s="120" customFormat="1" ht="126" customHeight="1">
      <c r="A39" s="134" t="s">
        <v>177</v>
      </c>
      <c r="B39" s="118" t="s">
        <v>178</v>
      </c>
      <c r="C39" s="135" t="s">
        <v>179</v>
      </c>
      <c r="D39" s="135" t="s">
        <v>180</v>
      </c>
      <c r="E39" s="135" t="s">
        <v>181</v>
      </c>
      <c r="F39" s="136" t="s">
        <v>182</v>
      </c>
    </row>
    <row r="40" spans="1:6" s="120" customFormat="1" ht="147" customHeight="1">
      <c r="A40" s="134" t="s">
        <v>183</v>
      </c>
      <c r="B40" s="118" t="s">
        <v>46</v>
      </c>
      <c r="C40" s="118" t="s">
        <v>184</v>
      </c>
      <c r="D40" s="118" t="s">
        <v>185</v>
      </c>
      <c r="E40" s="118" t="s">
        <v>186</v>
      </c>
      <c r="F40" s="130" t="s">
        <v>187</v>
      </c>
    </row>
    <row r="41" spans="1:6" s="120" customFormat="1" ht="147" customHeight="1">
      <c r="A41" s="134" t="s">
        <v>188</v>
      </c>
      <c r="B41" s="118" t="s">
        <v>189</v>
      </c>
      <c r="C41" s="118" t="s">
        <v>190</v>
      </c>
      <c r="D41" s="118" t="s">
        <v>191</v>
      </c>
      <c r="E41" s="118" t="s">
        <v>192</v>
      </c>
      <c r="F41" s="130" t="s">
        <v>193</v>
      </c>
    </row>
    <row r="42" spans="1:6" s="120" customFormat="1" ht="105">
      <c r="A42" s="134" t="s">
        <v>222</v>
      </c>
      <c r="B42" s="163" t="s">
        <v>223</v>
      </c>
      <c r="C42" s="163" t="s">
        <v>224</v>
      </c>
      <c r="D42" s="163" t="s">
        <v>225</v>
      </c>
      <c r="E42" s="163" t="s">
        <v>226</v>
      </c>
      <c r="F42" s="163" t="s">
        <v>227</v>
      </c>
    </row>
    <row r="43" spans="1:6" s="120" customFormat="1">
      <c r="B43" s="137"/>
      <c r="C43" s="137"/>
      <c r="D43" s="137"/>
      <c r="E43" s="137"/>
      <c r="F43" s="137"/>
    </row>
    <row r="44" spans="1:6" s="120" customFormat="1">
      <c r="A44" s="138" t="s">
        <v>194</v>
      </c>
      <c r="B44" s="139"/>
      <c r="C44" s="139"/>
      <c r="D44" s="139"/>
      <c r="E44" s="139"/>
      <c r="F44" s="139"/>
    </row>
    <row r="45" spans="1:6" s="120" customFormat="1" ht="15.75" thickBot="1">
      <c r="A45" s="140"/>
      <c r="B45" s="139"/>
      <c r="C45" s="139"/>
      <c r="D45" s="139"/>
      <c r="E45" s="139"/>
      <c r="F45" s="139"/>
    </row>
    <row r="46" spans="1:6" s="120" customFormat="1" ht="15.75" thickBot="1">
      <c r="A46" s="141"/>
      <c r="B46" s="142" t="s">
        <v>15</v>
      </c>
      <c r="C46" s="142">
        <v>1</v>
      </c>
      <c r="D46" s="142">
        <v>2</v>
      </c>
      <c r="E46" s="142">
        <v>3</v>
      </c>
      <c r="F46" s="143">
        <v>4</v>
      </c>
    </row>
    <row r="47" spans="1:6" s="120" customFormat="1" ht="83.1" customHeight="1">
      <c r="A47" s="144" t="s">
        <v>195</v>
      </c>
      <c r="B47" s="128" t="s">
        <v>196</v>
      </c>
      <c r="C47" s="128" t="s">
        <v>197</v>
      </c>
      <c r="D47" s="128" t="s">
        <v>198</v>
      </c>
      <c r="E47" s="128" t="s">
        <v>199</v>
      </c>
      <c r="F47" s="129" t="s">
        <v>200</v>
      </c>
    </row>
    <row r="48" spans="1:6" s="120" customFormat="1" ht="60.75" thickBot="1">
      <c r="A48" s="144" t="s">
        <v>201</v>
      </c>
      <c r="B48" s="133" t="s">
        <v>51</v>
      </c>
      <c r="C48" s="133" t="s">
        <v>202</v>
      </c>
      <c r="D48" s="133" t="s">
        <v>203</v>
      </c>
      <c r="E48" s="133" t="s">
        <v>204</v>
      </c>
      <c r="F48" s="145" t="s">
        <v>205</v>
      </c>
    </row>
    <row r="49" spans="1:6" s="120" customFormat="1">
      <c r="A49" s="146"/>
      <c r="B49" s="147"/>
      <c r="C49" s="147"/>
      <c r="D49" s="147"/>
      <c r="E49" s="147"/>
      <c r="F49" s="147"/>
    </row>
    <row r="50" spans="1:6" s="120" customFormat="1" ht="19.350000000000001" customHeight="1">
      <c r="A50" s="221" t="s">
        <v>206</v>
      </c>
      <c r="B50" s="221"/>
      <c r="C50" s="221"/>
      <c r="D50" s="147"/>
      <c r="E50" s="147"/>
      <c r="F50" s="147"/>
    </row>
    <row r="51" spans="1:6" s="120" customFormat="1" ht="42" customHeight="1">
      <c r="A51" s="222" t="s">
        <v>207</v>
      </c>
      <c r="B51" s="222"/>
      <c r="C51" s="222"/>
      <c r="D51" s="222"/>
      <c r="E51" s="222"/>
      <c r="F51" s="147"/>
    </row>
    <row r="52" spans="1:6" s="120" customFormat="1" ht="20.100000000000001" customHeight="1">
      <c r="A52" s="223" t="s">
        <v>208</v>
      </c>
      <c r="B52" s="223"/>
      <c r="C52" s="223"/>
      <c r="D52" s="223"/>
      <c r="E52" s="223"/>
      <c r="F52" s="147"/>
    </row>
    <row r="53" spans="1:6" s="120" customFormat="1" ht="37.35" customHeight="1">
      <c r="A53" s="222" t="s">
        <v>209</v>
      </c>
      <c r="B53" s="222"/>
      <c r="C53" s="222"/>
      <c r="D53" s="222"/>
      <c r="E53" s="222"/>
      <c r="F53" s="222"/>
    </row>
    <row r="54" spans="1:6" s="120" customFormat="1" ht="2.1" customHeight="1">
      <c r="A54" s="222"/>
      <c r="B54" s="222"/>
      <c r="C54" s="222"/>
      <c r="D54" s="222"/>
      <c r="E54" s="222"/>
      <c r="F54" s="222"/>
    </row>
    <row r="55" spans="1:6" s="108" customFormat="1">
      <c r="A55" s="109"/>
      <c r="B55" s="107"/>
      <c r="C55" s="107"/>
      <c r="D55" s="107"/>
      <c r="E55" s="107"/>
      <c r="F55" s="107"/>
    </row>
    <row r="56" spans="1:6" s="108" customFormat="1">
      <c r="A56" s="148" t="s">
        <v>240</v>
      </c>
      <c r="B56" s="107"/>
      <c r="C56" s="107"/>
      <c r="D56" s="107"/>
      <c r="E56" s="107"/>
      <c r="F56" s="107"/>
    </row>
    <row r="57" spans="1:6" s="108" customFormat="1" ht="15.75" thickBot="1">
      <c r="A57" s="109"/>
      <c r="B57" s="107"/>
      <c r="C57" s="107"/>
      <c r="D57" s="107"/>
      <c r="E57" s="107"/>
      <c r="F57" s="107"/>
    </row>
    <row r="58" spans="1:6" s="108" customFormat="1">
      <c r="A58" s="149" t="s">
        <v>93</v>
      </c>
      <c r="B58" s="150" t="s">
        <v>15</v>
      </c>
      <c r="C58" s="150">
        <v>1</v>
      </c>
      <c r="D58" s="150">
        <v>2</v>
      </c>
      <c r="E58" s="150">
        <v>3</v>
      </c>
      <c r="F58" s="151">
        <v>4</v>
      </c>
    </row>
    <row r="59" spans="1:6" s="108" customFormat="1" ht="207" customHeight="1">
      <c r="A59" s="152" t="s">
        <v>63</v>
      </c>
      <c r="B59" s="153" t="s">
        <v>236</v>
      </c>
      <c r="C59" s="135" t="s">
        <v>242</v>
      </c>
      <c r="D59" s="154" t="s">
        <v>210</v>
      </c>
      <c r="E59" s="154" t="s">
        <v>210</v>
      </c>
      <c r="F59" s="155" t="s">
        <v>243</v>
      </c>
    </row>
    <row r="60" spans="1:6" s="108" customFormat="1" ht="409.15" customHeight="1" thickBot="1">
      <c r="A60" s="156" t="s">
        <v>64</v>
      </c>
      <c r="B60" s="157" t="s">
        <v>211</v>
      </c>
      <c r="C60" s="158" t="s">
        <v>244</v>
      </c>
      <c r="D60" s="159" t="s">
        <v>210</v>
      </c>
      <c r="E60" s="159" t="s">
        <v>210</v>
      </c>
      <c r="F60" s="160" t="s">
        <v>245</v>
      </c>
    </row>
    <row r="61" spans="1:6" s="108" customFormat="1">
      <c r="A61" s="109"/>
      <c r="B61" s="107"/>
      <c r="C61" s="107"/>
      <c r="D61" s="107"/>
      <c r="E61" s="107"/>
      <c r="F61" s="107"/>
    </row>
    <row r="62" spans="1:6" s="108" customFormat="1">
      <c r="A62" s="106" t="s">
        <v>212</v>
      </c>
      <c r="B62" s="107"/>
      <c r="C62" s="107"/>
      <c r="D62" s="107"/>
      <c r="E62" s="107"/>
      <c r="F62" s="107"/>
    </row>
    <row r="63" spans="1:6" s="108" customFormat="1">
      <c r="A63" s="109"/>
      <c r="B63" s="107"/>
      <c r="C63" s="107"/>
      <c r="D63" s="107"/>
      <c r="E63" s="107"/>
      <c r="F63" s="107"/>
    </row>
    <row r="64" spans="1:6" s="108" customFormat="1" ht="14.45" customHeight="1">
      <c r="A64" s="224" t="s">
        <v>241</v>
      </c>
      <c r="B64" s="224"/>
      <c r="C64" s="224"/>
      <c r="D64" s="224"/>
      <c r="E64" s="224"/>
      <c r="F64" s="107"/>
    </row>
    <row r="65" spans="1:6" s="108" customFormat="1">
      <c r="A65" s="224"/>
      <c r="B65" s="224"/>
      <c r="C65" s="224"/>
      <c r="D65" s="224"/>
      <c r="E65" s="224"/>
      <c r="F65" s="107"/>
    </row>
    <row r="66" spans="1:6" s="108" customFormat="1">
      <c r="A66" s="224"/>
      <c r="B66" s="224"/>
      <c r="C66" s="224"/>
      <c r="D66" s="224"/>
      <c r="E66" s="224"/>
      <c r="F66" s="107"/>
    </row>
    <row r="67" spans="1:6" s="108" customFormat="1" ht="15.75" thickBot="1">
      <c r="A67" s="109"/>
      <c r="B67" s="107"/>
      <c r="C67" s="107"/>
      <c r="D67" s="107"/>
      <c r="E67" s="107"/>
      <c r="F67" s="107"/>
    </row>
    <row r="68" spans="1:6" s="108" customFormat="1">
      <c r="A68" s="149" t="s">
        <v>93</v>
      </c>
      <c r="B68" s="150" t="s">
        <v>15</v>
      </c>
      <c r="C68" s="150">
        <v>-1</v>
      </c>
      <c r="D68" s="150">
        <v>1</v>
      </c>
      <c r="E68" s="150">
        <v>2</v>
      </c>
      <c r="F68" s="151">
        <v>3</v>
      </c>
    </row>
    <row r="69" spans="1:6" s="108" customFormat="1" ht="59.1" customHeight="1" thickBot="1">
      <c r="A69" s="156" t="s">
        <v>213</v>
      </c>
      <c r="B69" s="161" t="s">
        <v>214</v>
      </c>
      <c r="C69" s="159" t="s">
        <v>215</v>
      </c>
      <c r="D69" s="159" t="s">
        <v>216</v>
      </c>
      <c r="E69" s="159" t="s">
        <v>217</v>
      </c>
      <c r="F69" s="162" t="s">
        <v>218</v>
      </c>
    </row>
    <row r="70" spans="1:6" s="108" customFormat="1">
      <c r="A70" s="109"/>
      <c r="B70" s="107"/>
      <c r="C70" s="107"/>
      <c r="D70" s="107"/>
      <c r="E70" s="107"/>
      <c r="F70" s="107"/>
    </row>
    <row r="71" spans="1:6" s="108" customFormat="1">
      <c r="A71" s="109"/>
      <c r="B71" s="107"/>
      <c r="C71" s="107"/>
      <c r="D71" s="107"/>
      <c r="E71" s="107"/>
      <c r="F71" s="107"/>
    </row>
    <row r="72" spans="1:6" s="108" customFormat="1">
      <c r="A72" s="225" t="s">
        <v>219</v>
      </c>
      <c r="B72" s="225"/>
      <c r="C72" s="225"/>
      <c r="D72" s="225"/>
      <c r="E72" s="225"/>
      <c r="F72" s="225"/>
    </row>
    <row r="73" spans="1:6" s="108" customFormat="1" ht="39" customHeight="1">
      <c r="A73" s="220" t="s">
        <v>220</v>
      </c>
      <c r="B73" s="220"/>
      <c r="C73" s="220"/>
      <c r="D73" s="220"/>
      <c r="E73" s="220"/>
      <c r="F73" s="220"/>
    </row>
  </sheetData>
  <mergeCells count="7">
    <mergeCell ref="A73:F73"/>
    <mergeCell ref="A50:C50"/>
    <mergeCell ref="A51:E51"/>
    <mergeCell ref="A52:E52"/>
    <mergeCell ref="A53:F54"/>
    <mergeCell ref="A64:E66"/>
    <mergeCell ref="A72:F72"/>
  </mergeCells>
  <hyperlinks>
    <hyperlink ref="A50" location="_ftnref1" display="_ftnref1"/>
    <hyperlink ref="A72" location="_ftnref1" display="_ftnref1"/>
    <hyperlink ref="A72:F72"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PAUTA PAD</vt:lpstr>
      <vt:lpstr>RÚBRICA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Corder</dc:creator>
  <cp:lastModifiedBy>Ramírez Zúñiga Daniela</cp:lastModifiedBy>
  <dcterms:created xsi:type="dcterms:W3CDTF">2019-06-18T21:07:36Z</dcterms:created>
  <dcterms:modified xsi:type="dcterms:W3CDTF">2019-07-31T16:23:39Z</dcterms:modified>
</cp:coreProperties>
</file>