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2110" windowHeight="9525" activeTab="0"/>
  </bookViews>
  <sheets>
    <sheet name="Anexo N° 1" sheetId="1" r:id="rId1"/>
  </sheets>
  <definedNames>
    <definedName name="_xlnm._FilterDatabase" localSheetId="0" hidden="1">'Anexo N° 1'!$A$4:$M$42</definedName>
    <definedName name="_xlnm.Print_Area" localSheetId="0">'Anexo N° 1'!$A$1:$M$43</definedName>
  </definedNames>
  <calcPr fullCalcOnLoad="1"/>
</workbook>
</file>

<file path=xl/sharedStrings.xml><?xml version="1.0" encoding="utf-8"?>
<sst xmlns="http://schemas.openxmlformats.org/spreadsheetml/2006/main" count="237" uniqueCount="101">
  <si>
    <t>REGION</t>
  </si>
  <si>
    <t>MODALIDAD</t>
  </si>
  <si>
    <t>COBERTURA TERRITORIAL</t>
  </si>
  <si>
    <t>SEXO</t>
  </si>
  <si>
    <t>MONTO FIJO USS</t>
  </si>
  <si>
    <t>ZONA</t>
  </si>
  <si>
    <t>USS</t>
  </si>
  <si>
    <t>COSTO MENSUAL</t>
  </si>
  <si>
    <t>COSTO ANUAL</t>
  </si>
  <si>
    <t>DURACION PROYECTO</t>
  </si>
  <si>
    <t>A</t>
  </si>
  <si>
    <t>IQUIQUE</t>
  </si>
  <si>
    <t>COPIAPÓ</t>
  </si>
  <si>
    <t>LA SERENA</t>
  </si>
  <si>
    <t>QUILLOTA</t>
  </si>
  <si>
    <t>VALPARAÍSO</t>
  </si>
  <si>
    <t>SAN FERNANDO</t>
  </si>
  <si>
    <t>TALCA</t>
  </si>
  <si>
    <t>LINARES</t>
  </si>
  <si>
    <t>CONCEPCIÓN</t>
  </si>
  <si>
    <t>LOS ANGELES</t>
  </si>
  <si>
    <t>TEMUCO</t>
  </si>
  <si>
    <t>PUERTO MONTT</t>
  </si>
  <si>
    <t>PUNTA ARENAS</t>
  </si>
  <si>
    <t>ESTACIÓN CENTRAL</t>
  </si>
  <si>
    <t>SAN BERNARDO</t>
  </si>
  <si>
    <t>SAN JOAQUÍN</t>
  </si>
  <si>
    <t>LA FLORIDA</t>
  </si>
  <si>
    <t>INDEPENDENCIA</t>
  </si>
  <si>
    <t>VALDIVIA</t>
  </si>
  <si>
    <t>ARICA</t>
  </si>
  <si>
    <t>RANCAGUA</t>
  </si>
  <si>
    <t>1 AÑO</t>
  </si>
  <si>
    <t>CODIGO LICITACIÓN</t>
  </si>
  <si>
    <t>CIP-CRC IQUIQUE</t>
  </si>
  <si>
    <t>Provincia de Iquique: Iquique, Alto Hospicio. Provincia de Tamarugal: Pozo Almonte, Pica, Huara, Camiña y Colchane.</t>
  </si>
  <si>
    <t>CIP CRC LA SERENA</t>
  </si>
  <si>
    <t>Provincia de Elqui: La Serena, Paihuano, La Higuera, Vicuña y Andacollo</t>
  </si>
  <si>
    <t>CIP CRC LIMACHE</t>
  </si>
  <si>
    <t>CIP CRC GRANEROS</t>
  </si>
  <si>
    <t>CIP CRC TALCA</t>
  </si>
  <si>
    <t xml:space="preserve">Provincia de Talca: Talca, San Clemente, San Rafael, Pelarco, Empedrado, Constitución, Pencahue, Río Claro, Maule y Curepto. </t>
  </si>
  <si>
    <t>CIP CRC CORONEL</t>
  </si>
  <si>
    <t xml:space="preserve">Provincia de Arauco: Arauco, Curanilahue, Cañete, Contulmo, Tirúa, Los Alamos y Lebu. Provincia de Concepción: Lota, Coronel, San Pedro de la Paz, Hualqui, Chiguayante, Santa Juana, Florida, Talcahuano, Penco, Hualpén, Tomé y Concepción. </t>
  </si>
  <si>
    <t>CIP CRC CHOL CHOL</t>
  </si>
  <si>
    <t>CIP CRC PUERTO MONTT</t>
  </si>
  <si>
    <t>Provincia de Llanquihue: Llanquihue, Frutillar, Fresia, Puerto Varas, Puerto Montt, Calbuco, Maullín, Los Muermos y Cochamó; Provincia de Palena: Hualaihue, Chaitén, Futaleufu y Palena. Provincia de Osorno: Osorno, Río Negro, Purranque, Puerto Octay, Puyehue, San Pablo, y San Juan de la Costa. Provincia de Chiloé: Ancud, Chonchi, Quellón, Castro, Curaco de Vélez, Dalcahue, Quemchi, Quinchao, Queilén, y Puqueldon.</t>
  </si>
  <si>
    <t>Centro CIP CRC SANTIAGO</t>
  </si>
  <si>
    <t>Centro CIP CRC SAN JOAQUIN</t>
  </si>
  <si>
    <t>Centro CRC SAN BERNARDO</t>
  </si>
  <si>
    <t xml:space="preserve">Provincia de Santiago (Norte): Conchalí, Recoleta, Huechuraba, Independencia, Quilicura, Renca, Provincia de Chacabuco: Colina, Lampa y Til Til. </t>
  </si>
  <si>
    <t>Santiago (sur oriente): La Florida, Macul, Puente Alto, Pirque y San José de Maipo.</t>
  </si>
  <si>
    <t>ANTOFAGASTA</t>
  </si>
  <si>
    <t>COQUIMBO</t>
  </si>
  <si>
    <t>LIMACHE</t>
  </si>
  <si>
    <t>GRANEROS</t>
  </si>
  <si>
    <t>CORONEL</t>
  </si>
  <si>
    <t>CHOLCHOL</t>
  </si>
  <si>
    <t>SANTIAGO</t>
  </si>
  <si>
    <t>LA CISTERNA</t>
  </si>
  <si>
    <t>ASE</t>
  </si>
  <si>
    <t>Provincia de Quillota: Quillota, Nogales, La Calera, La Cruz, Hijuelas; Provincia de Petorca: La Ligua, Cabildo, Petorca, Papudo y Zapallar. Provincia de San Felipe de Aconcagua: San Felipe, Santa María, Panquehue, Putaendo, Llay-Llay y Catemu; y Provincia de Los Andes: Los Andes, Calle Larga, Rinconada y San Esteban</t>
  </si>
  <si>
    <t>Provincia de Valparaíso: Valparaíso, Casablanca, Con Con,  Puchuncavi, Quintero, Viña del Mar y Villa Alemana; Provincia de Marga Marga: Villa Alemana, Quilpué, Olmué y Limache. Provincia de San Antonio: Santo Domingo, San Antonio, Cartagena, El Tabo, El Quisco y Algarrobo.</t>
  </si>
  <si>
    <t>Provincia de Ñuble: Chillán, Coihueco, Chillán Viejo, San Carlos, Bulnes, San Ignacio, Portezuelo, San Nicolás, San Ignacio, San Fabián de Alico, Quillón, Pinto, Coelemu, El Carmen, Quirihue, Pemuco, Yungay, Ranquil, Ñiquen, Trehuaco, Cobquecura y Ninhue.</t>
  </si>
  <si>
    <t xml:space="preserve"> Provincia de Bío Bío: Los Ángeles, Santa Bárbara, Alto Bío Bío, Antuco, Cabrero, Yumbel, Mulchen, Laja, Nacimiento, Quilleco,Quilaco, San Rosendo, Tucapel y Negrete. </t>
  </si>
  <si>
    <t>CHILLAN</t>
  </si>
  <si>
    <t>Santiago (sur poniente): La Cisterna, El Bosque, La Pintana, San Miguel, Lo Espejo, San Joaquín, San Ramón, La Granja, Pedro Aguirre Cerda, Buin, Paine, calera de Tango y San bernardo</t>
  </si>
  <si>
    <t>Santiago (poniente): Estación Central, Maipú, Cerrillos, Pudahuel,, Cerro Navia, Lo Prado, Quinta Normal, Talagante, Melipilla, Curacaví, Santiago, María Pinto, Alhue, San Pedro, Peñaflor, Isla de Maipo, El Monte y Padre Hurtado.</t>
  </si>
  <si>
    <t>Las Condes, Lo Barnechea, Vitacura, La Reina, Ñuñoa, Peñalolen y Providencia.</t>
  </si>
  <si>
    <t>CIP CRC Punta Arenas;  Provincia de Antártica Chilena: Puerto Williams, Antártica, Cabo de Hornos; Provincia de Magallanes: Punta Arenas, Laguna Blanca, Río Verde, San Gregorio; Provincia de Tierra del Fuego: Porvenir, Primavera, Timaukel; Provincia de Última Esperanza: Puerto Natales, Torres del Paine.</t>
  </si>
  <si>
    <t>CURICO</t>
  </si>
  <si>
    <t xml:space="preserve">  Provincia de Linares: Parral, Retiro, Longaví, Linares, Yerbas Buenas, Villa Alegre, San Javier y Colbún </t>
  </si>
  <si>
    <t>Provincia de Curicó: Hualañe, Curicó, Licanten, Molina, Rauco, Romeral, Sagrada Familia, Teno y Vichuquén.</t>
  </si>
  <si>
    <t>CIP CRC COPIAPO;  Provincia Copiapó: Copiapó, Caldera y Tierra Amarilla; Provincia de Chañaral: Chañaral y Diego de Almagro; Provincia de Huasco: Huasco, Vallenar, Alto del Carmen y Freirina.</t>
  </si>
  <si>
    <t>Provincia de Antofagasta: Mejillones, Sierra Gorda, Tal Tal y Antofagasta;  Provincia de Tocopilla: Tocopilla y Maria Elena. Provincia El Loa: Calama, San Pedro de Atacama y Ollague.</t>
  </si>
  <si>
    <t>CIP-CRC ARICA; 'Provincia de Arica: Arica y Camarones; y, Provincia de Parinacota: General Lagos y Putre.</t>
  </si>
  <si>
    <t xml:space="preserve">Provincia de Cardenal Caro: Pichilemu, Litueche, Marchihue, Paredones, La Estrella y Navidad; Provincia de Colchagua:  Santa Cruz, Placilla, Nancagua, Chimbarongo, Peralillo, Lolol, Chepica, Palmilla, Pumanque y San Fernando.
En la provincia de Cachapoal: San Vicente Tagua-Tagua, Peumo, Pichidegua, Las Cabras.
</t>
  </si>
  <si>
    <r>
      <t>Provincia del Cachapoal: Rancagua, Machalí, Graneros, San Fco.</t>
    </r>
    <r>
      <rPr>
        <sz val="8"/>
        <color indexed="62"/>
        <rFont val="Calibri"/>
        <family val="2"/>
      </rPr>
      <t xml:space="preserve"> </t>
    </r>
    <r>
      <rPr>
        <sz val="8"/>
        <color indexed="8"/>
        <rFont val="Calibri"/>
        <family val="2"/>
      </rPr>
      <t>Mostazal, Codegua, Doñihue,</t>
    </r>
    <r>
      <rPr>
        <sz val="8"/>
        <rFont val="Calibri"/>
        <family val="2"/>
      </rPr>
      <t xml:space="preserve"> Coltauco</t>
    </r>
    <r>
      <rPr>
        <sz val="8"/>
        <color indexed="8"/>
        <rFont val="Calibri"/>
        <family val="2"/>
      </rPr>
      <t>, Coinco, Coltauco, Requinoa, Rengo, , Olivar, Quinta de Tilcoco, Malloa y.</t>
    </r>
  </si>
  <si>
    <t xml:space="preserve">Provincia de Cautín: Villarrica, Pucón, Curarrehue, Loncoche, Chol Chol, Nueva Imperial, Carahue, Puerto Saavedra, Temuco, Padre Las Casas, Freire, Cunco, Melipeuco, Toltén, Teodoro Schmidt, Pitrufquen, Gorbea, Vilcún,  Lautaro, Perquenco,  Galvarino. </t>
  </si>
  <si>
    <t>Provincia de Malleco: Angol, Purén, Collipulli, Victoria, Los Sauces, Renaico, Ercilla, Traiguén,  Curacautín, Lumaco y Lonquimay.</t>
  </si>
  <si>
    <t>B</t>
  </si>
  <si>
    <t>ANGOL</t>
  </si>
  <si>
    <t>ÑUÑOA</t>
  </si>
  <si>
    <t>ARICA Y PARINACOTA</t>
  </si>
  <si>
    <t>TARAPACÁ</t>
  </si>
  <si>
    <t>ATACAMA</t>
  </si>
  <si>
    <t>LIBERTADOR BDO OHIGGINS</t>
  </si>
  <si>
    <t>MAULE</t>
  </si>
  <si>
    <t>BIO BIO</t>
  </si>
  <si>
    <t>LA ARAUCANÍA</t>
  </si>
  <si>
    <t>LOS RÍOS</t>
  </si>
  <si>
    <t>LOS LAGOS</t>
  </si>
  <si>
    <t>MAGALLANES</t>
  </si>
  <si>
    <t>METROPOLITANA DE STGO</t>
  </si>
  <si>
    <t>Programa de Apoyo Socioeducativo de adolescentes privados de libertad y en medio libre (ASE)</t>
  </si>
  <si>
    <t xml:space="preserve">PLAZAS </t>
  </si>
  <si>
    <t>Provincia de Limarí: Ovalle, Monte Patria, Río Hurtado, Punitaqui y Combarbalá; Provincia de Choapa: Illapel, Canela, Los Vilos, Salamanca.</t>
  </si>
  <si>
    <t>OVALLE</t>
  </si>
  <si>
    <t>Anexo N° 1 "Plazas a Licitar y Focalización Territorial"</t>
  </si>
  <si>
    <t>COMUNA SEDE PREFERENTE</t>
  </si>
  <si>
    <t>Provincia de Valdivia: Valdivia, Corral, San José de la Mariquina, Máfil, Los Lagos, Lanco, Paillaco y Panguipulli. Provincia del Ranco: Futrono, Lago Ranco, La Unión y Río Bueno. CIP CRC VALDIVIA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</si>
</sst>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C0A]General"/>
    <numFmt numFmtId="165" formatCode="_-* #,##0_-;\-* #,##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Arial1"/>
      <family val="0"/>
    </font>
    <font>
      <b/>
      <sz val="14"/>
      <color indexed="8"/>
      <name val="Calibri"/>
      <family val="2"/>
    </font>
    <font>
      <b/>
      <sz val="7.5"/>
      <color indexed="8"/>
      <name val="Calibri"/>
      <family val="2"/>
    </font>
    <font>
      <sz val="8"/>
      <name val="Calibri"/>
      <family val="2"/>
    </font>
    <font>
      <sz val="8"/>
      <color indexed="62"/>
      <name val="Calibri"/>
      <family val="2"/>
    </font>
    <font>
      <b/>
      <sz val="14"/>
      <name val="Calibri"/>
      <family val="2"/>
    </font>
    <font>
      <b/>
      <sz val="7.5"/>
      <name val="Calibri"/>
      <family val="2"/>
    </font>
    <font>
      <sz val="8"/>
      <color indexed="23"/>
      <name val="Arial"/>
      <family val="2"/>
    </font>
    <font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0"/>
      <color theme="1"/>
      <name val="Arial1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7.5"/>
      <color rgb="FF000000"/>
      <name val="Calibri"/>
      <family val="2"/>
    </font>
    <font>
      <b/>
      <sz val="14"/>
      <color rgb="FF000000"/>
      <name val="Calibri"/>
      <family val="2"/>
    </font>
    <font>
      <sz val="8"/>
      <color rgb="FF000000"/>
      <name val="Calibri"/>
      <family val="2"/>
    </font>
    <font>
      <sz val="8"/>
      <color rgb="FF706F6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164" fontId="36" fillId="0" borderId="0">
      <alignment/>
      <protection/>
    </xf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3" fontId="45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10" xfId="0" applyFont="1" applyFill="1" applyBorder="1" applyAlignment="1">
      <alignment wrapText="1"/>
    </xf>
    <xf numFmtId="0" fontId="45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45" fillId="0" borderId="10" xfId="0" applyFont="1" applyFill="1" applyBorder="1" applyAlignment="1">
      <alignment horizontal="left" wrapText="1"/>
    </xf>
    <xf numFmtId="0" fontId="47" fillId="0" borderId="0" xfId="0" applyFont="1" applyAlignment="1">
      <alignment horizontal="center"/>
    </xf>
    <xf numFmtId="0" fontId="45" fillId="0" borderId="10" xfId="0" applyFont="1" applyBorder="1" applyAlignment="1">
      <alignment horizontal="center" wrapText="1"/>
    </xf>
    <xf numFmtId="0" fontId="6" fillId="0" borderId="10" xfId="0" applyFont="1" applyFill="1" applyBorder="1" applyAlignment="1" quotePrefix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5" fillId="0" borderId="10" xfId="0" applyFont="1" applyBorder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3" fontId="0" fillId="0" borderId="0" xfId="0" applyNumberFormat="1" applyFill="1" applyAlignment="1">
      <alignment/>
    </xf>
    <xf numFmtId="0" fontId="0" fillId="34" borderId="0" xfId="0" applyFill="1" applyAlignment="1">
      <alignment/>
    </xf>
    <xf numFmtId="0" fontId="6" fillId="0" borderId="10" xfId="0" applyFont="1" applyFill="1" applyBorder="1" applyAlignment="1">
      <alignment vertical="top" wrapText="1"/>
    </xf>
    <xf numFmtId="0" fontId="47" fillId="0" borderId="0" xfId="0" applyFont="1" applyAlignment="1">
      <alignment horizontal="center"/>
    </xf>
    <xf numFmtId="9" fontId="45" fillId="0" borderId="10" xfId="54" applyFont="1" applyBorder="1" applyAlignment="1">
      <alignment horizontal="center"/>
    </xf>
    <xf numFmtId="9" fontId="45" fillId="0" borderId="10" xfId="54" applyFont="1" applyFill="1" applyBorder="1" applyAlignment="1">
      <alignment horizontal="center"/>
    </xf>
    <xf numFmtId="0" fontId="0" fillId="0" borderId="0" xfId="0" applyAlignment="1">
      <alignment horizontal="center"/>
    </xf>
    <xf numFmtId="0" fontId="45" fillId="35" borderId="10" xfId="0" applyFont="1" applyFill="1" applyBorder="1" applyAlignment="1">
      <alignment horizontal="center" vertical="center"/>
    </xf>
    <xf numFmtId="0" fontId="45" fillId="35" borderId="10" xfId="0" applyFont="1" applyFill="1" applyBorder="1" applyAlignment="1">
      <alignment wrapText="1"/>
    </xf>
    <xf numFmtId="0" fontId="45" fillId="35" borderId="10" xfId="0" applyFont="1" applyFill="1" applyBorder="1" applyAlignment="1">
      <alignment horizontal="center" wrapText="1"/>
    </xf>
    <xf numFmtId="0" fontId="45" fillId="35" borderId="10" xfId="0" applyFont="1" applyFill="1" applyBorder="1" applyAlignment="1">
      <alignment horizontal="center" vertical="center" wrapText="1"/>
    </xf>
    <xf numFmtId="4" fontId="45" fillId="35" borderId="10" xfId="0" applyNumberFormat="1" applyFont="1" applyFill="1" applyBorder="1" applyAlignment="1">
      <alignment horizontal="center" vertical="center" wrapText="1"/>
    </xf>
    <xf numFmtId="9" fontId="45" fillId="35" borderId="10" xfId="54" applyFont="1" applyFill="1" applyBorder="1" applyAlignment="1">
      <alignment horizontal="center"/>
    </xf>
    <xf numFmtId="3" fontId="45" fillId="35" borderId="10" xfId="0" applyNumberFormat="1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6" fillId="35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8" fillId="35" borderId="10" xfId="0" applyFont="1" applyFill="1" applyBorder="1" applyAlignment="1">
      <alignment vertical="center" wrapText="1"/>
    </xf>
    <xf numFmtId="165" fontId="0" fillId="0" borderId="0" xfId="48" applyNumberFormat="1" applyFont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3" fontId="49" fillId="0" borderId="0" xfId="0" applyNumberFormat="1" applyFont="1" applyAlignment="1">
      <alignment/>
    </xf>
    <xf numFmtId="165" fontId="0" fillId="0" borderId="0" xfId="48" applyNumberFormat="1" applyFont="1" applyFill="1" applyAlignment="1">
      <alignment/>
    </xf>
    <xf numFmtId="0" fontId="8" fillId="0" borderId="0" xfId="0" applyFont="1" applyAlignment="1">
      <alignment horizontal="center"/>
    </xf>
    <xf numFmtId="0" fontId="8" fillId="34" borderId="0" xfId="0" applyFont="1" applyFill="1" applyAlignment="1">
      <alignment horizontal="center"/>
    </xf>
    <xf numFmtId="0" fontId="47" fillId="0" borderId="0" xfId="0" applyFont="1" applyAlignment="1">
      <alignment horizontal="center"/>
    </xf>
    <xf numFmtId="0" fontId="47" fillId="34" borderId="0" xfId="0" applyFont="1" applyFill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PageLayoutView="0" workbookViewId="0" topLeftCell="B1">
      <selection activeCell="O8" sqref="O8"/>
    </sheetView>
  </sheetViews>
  <sheetFormatPr defaultColWidth="11.421875" defaultRowHeight="15"/>
  <cols>
    <col min="1" max="1" width="17.28125" style="0" customWidth="1"/>
    <col min="2" max="2" width="9.00390625" style="0" customWidth="1"/>
    <col min="3" max="3" width="11.28125" style="0" customWidth="1"/>
    <col min="4" max="4" width="37.7109375" style="0" customWidth="1"/>
    <col min="5" max="5" width="11.00390625" style="0" customWidth="1"/>
    <col min="6" max="6" width="8.7109375" style="7" customWidth="1"/>
    <col min="7" max="7" width="7.421875" style="0" customWidth="1"/>
    <col min="8" max="8" width="7.28125" style="0" customWidth="1"/>
    <col min="9" max="9" width="7.57421875" style="25" customWidth="1"/>
    <col min="10" max="10" width="8.7109375" style="0" customWidth="1"/>
    <col min="12" max="12" width="13.140625" style="10" bestFit="1" customWidth="1"/>
    <col min="13" max="13" width="11.421875" style="0" customWidth="1"/>
    <col min="14" max="14" width="15.421875" style="0" bestFit="1" customWidth="1"/>
    <col min="15" max="15" width="12.8515625" style="0" bestFit="1" customWidth="1"/>
  </cols>
  <sheetData>
    <row r="1" spans="1:13" ht="18.75">
      <c r="A1" s="41" t="s">
        <v>98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2"/>
      <c r="M1" s="41"/>
    </row>
    <row r="2" spans="1:13" ht="18.75">
      <c r="A2" s="43" t="s">
        <v>94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4"/>
      <c r="M2" s="43"/>
    </row>
    <row r="3" spans="1:12" ht="18.75">
      <c r="A3" s="5"/>
      <c r="B3" s="12"/>
      <c r="C3" s="5"/>
      <c r="D3" s="5"/>
      <c r="E3" s="5"/>
      <c r="F3" s="6"/>
      <c r="G3" s="5"/>
      <c r="H3" s="5"/>
      <c r="I3" s="22"/>
      <c r="J3" s="5"/>
      <c r="K3" s="5"/>
      <c r="L3" s="39"/>
    </row>
    <row r="4" spans="1:13" ht="26.25" customHeight="1">
      <c r="A4" s="2" t="s">
        <v>0</v>
      </c>
      <c r="B4" s="2" t="s">
        <v>33</v>
      </c>
      <c r="C4" s="2" t="s">
        <v>1</v>
      </c>
      <c r="D4" s="2" t="s">
        <v>2</v>
      </c>
      <c r="E4" s="38" t="s">
        <v>99</v>
      </c>
      <c r="F4" s="2" t="s">
        <v>95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</row>
    <row r="5" spans="1:13" ht="23.25">
      <c r="A5" s="16" t="s">
        <v>83</v>
      </c>
      <c r="B5" s="35">
        <v>138</v>
      </c>
      <c r="C5" s="13" t="s">
        <v>60</v>
      </c>
      <c r="D5" s="8" t="s">
        <v>75</v>
      </c>
      <c r="E5" s="16" t="s">
        <v>30</v>
      </c>
      <c r="F5" s="13">
        <v>30</v>
      </c>
      <c r="G5" s="1" t="s">
        <v>10</v>
      </c>
      <c r="H5" s="3">
        <v>7.99</v>
      </c>
      <c r="I5" s="23">
        <v>0.28</v>
      </c>
      <c r="J5" s="4">
        <v>15480</v>
      </c>
      <c r="K5" s="4">
        <f>J5*H5*(1+I5)*F5</f>
        <v>4749511.680000001</v>
      </c>
      <c r="L5" s="4">
        <f>K5*12</f>
        <v>56994140.16000001</v>
      </c>
      <c r="M5" s="4" t="s">
        <v>32</v>
      </c>
    </row>
    <row r="6" spans="1:13" ht="15">
      <c r="A6" s="16" t="s">
        <v>84</v>
      </c>
      <c r="B6" s="35">
        <v>139</v>
      </c>
      <c r="C6" s="13" t="s">
        <v>60</v>
      </c>
      <c r="D6" s="8" t="s">
        <v>34</v>
      </c>
      <c r="E6" s="16" t="s">
        <v>11</v>
      </c>
      <c r="F6" s="13">
        <v>60</v>
      </c>
      <c r="G6" s="1" t="s">
        <v>10</v>
      </c>
      <c r="H6" s="3">
        <v>7.99</v>
      </c>
      <c r="I6" s="23">
        <v>0.28</v>
      </c>
      <c r="J6" s="4">
        <v>15480</v>
      </c>
      <c r="K6" s="4">
        <f aca="true" t="shared" si="0" ref="K6:K41">J6*H6*(1+I6)*F6</f>
        <v>9499023.360000001</v>
      </c>
      <c r="L6" s="4">
        <f aca="true" t="shared" si="1" ref="L6:L41">K6*12</f>
        <v>113988280.32000002</v>
      </c>
      <c r="M6" s="4" t="s">
        <v>32</v>
      </c>
    </row>
    <row r="7" spans="1:13" ht="34.5">
      <c r="A7" s="16" t="s">
        <v>84</v>
      </c>
      <c r="B7" s="35">
        <v>140</v>
      </c>
      <c r="C7" s="13" t="s">
        <v>60</v>
      </c>
      <c r="D7" s="8" t="s">
        <v>35</v>
      </c>
      <c r="E7" s="16" t="s">
        <v>11</v>
      </c>
      <c r="F7" s="18">
        <v>60</v>
      </c>
      <c r="G7" s="1" t="s">
        <v>10</v>
      </c>
      <c r="H7" s="3">
        <v>7.99</v>
      </c>
      <c r="I7" s="23">
        <v>0.28</v>
      </c>
      <c r="J7" s="4">
        <v>15480</v>
      </c>
      <c r="K7" s="4">
        <f t="shared" si="0"/>
        <v>9499023.360000001</v>
      </c>
      <c r="L7" s="4">
        <f t="shared" si="1"/>
        <v>113988280.32000002</v>
      </c>
      <c r="M7" s="4" t="s">
        <v>32</v>
      </c>
    </row>
    <row r="8" spans="1:13" ht="45.75">
      <c r="A8" s="16" t="s">
        <v>52</v>
      </c>
      <c r="B8" s="35">
        <v>141</v>
      </c>
      <c r="C8" s="13" t="s">
        <v>60</v>
      </c>
      <c r="D8" s="8" t="s">
        <v>74</v>
      </c>
      <c r="E8" s="16" t="s">
        <v>52</v>
      </c>
      <c r="F8" s="18">
        <v>70</v>
      </c>
      <c r="G8" s="1" t="s">
        <v>10</v>
      </c>
      <c r="H8" s="3">
        <v>7.99</v>
      </c>
      <c r="I8" s="23">
        <v>0.28</v>
      </c>
      <c r="J8" s="4">
        <v>15480</v>
      </c>
      <c r="K8" s="4">
        <f t="shared" si="0"/>
        <v>11082193.92</v>
      </c>
      <c r="L8" s="4">
        <f t="shared" si="1"/>
        <v>132986327.03999999</v>
      </c>
      <c r="M8" s="4" t="s">
        <v>32</v>
      </c>
    </row>
    <row r="9" spans="1:13" s="10" customFormat="1" ht="45.75">
      <c r="A9" s="8" t="s">
        <v>85</v>
      </c>
      <c r="B9" s="35">
        <v>142</v>
      </c>
      <c r="C9" s="9" t="s">
        <v>60</v>
      </c>
      <c r="D9" s="8" t="s">
        <v>73</v>
      </c>
      <c r="E9" s="8" t="s">
        <v>12</v>
      </c>
      <c r="F9" s="9">
        <v>50</v>
      </c>
      <c r="G9" s="1" t="s">
        <v>10</v>
      </c>
      <c r="H9" s="3">
        <v>7.99</v>
      </c>
      <c r="I9" s="24">
        <v>0.14</v>
      </c>
      <c r="J9" s="4">
        <v>15480</v>
      </c>
      <c r="K9" s="4">
        <f t="shared" si="0"/>
        <v>7050056.400000001</v>
      </c>
      <c r="L9" s="4">
        <f t="shared" si="1"/>
        <v>84600676.80000001</v>
      </c>
      <c r="M9" s="4" t="s">
        <v>32</v>
      </c>
    </row>
    <row r="10" spans="1:13" ht="15">
      <c r="A10" s="16" t="s">
        <v>53</v>
      </c>
      <c r="B10" s="35">
        <v>143</v>
      </c>
      <c r="C10" s="13" t="s">
        <v>60</v>
      </c>
      <c r="D10" s="8" t="s">
        <v>36</v>
      </c>
      <c r="E10" s="16" t="s">
        <v>13</v>
      </c>
      <c r="F10" s="13">
        <v>50</v>
      </c>
      <c r="G10" s="1" t="s">
        <v>10</v>
      </c>
      <c r="H10" s="3">
        <v>7.99</v>
      </c>
      <c r="I10" s="23">
        <v>0.14</v>
      </c>
      <c r="J10" s="4">
        <v>15480</v>
      </c>
      <c r="K10" s="4">
        <f t="shared" si="0"/>
        <v>7050056.400000001</v>
      </c>
      <c r="L10" s="4">
        <f t="shared" si="1"/>
        <v>84600676.80000001</v>
      </c>
      <c r="M10" s="4" t="s">
        <v>32</v>
      </c>
    </row>
    <row r="11" spans="1:13" ht="22.5">
      <c r="A11" s="16" t="s">
        <v>53</v>
      </c>
      <c r="B11" s="35">
        <v>144</v>
      </c>
      <c r="C11" s="13" t="s">
        <v>60</v>
      </c>
      <c r="D11" s="14" t="s">
        <v>37</v>
      </c>
      <c r="E11" s="16" t="s">
        <v>13</v>
      </c>
      <c r="F11" s="18">
        <v>60</v>
      </c>
      <c r="G11" s="1" t="s">
        <v>10</v>
      </c>
      <c r="H11" s="3">
        <v>7.99</v>
      </c>
      <c r="I11" s="23">
        <v>0.14</v>
      </c>
      <c r="J11" s="4">
        <v>15480</v>
      </c>
      <c r="K11" s="4">
        <f t="shared" si="0"/>
        <v>8460067.680000002</v>
      </c>
      <c r="L11" s="4">
        <f t="shared" si="1"/>
        <v>101520812.16000003</v>
      </c>
      <c r="M11" s="4" t="s">
        <v>32</v>
      </c>
    </row>
    <row r="12" spans="1:13" ht="33.75">
      <c r="A12" s="16" t="s">
        <v>53</v>
      </c>
      <c r="B12" s="35">
        <v>145</v>
      </c>
      <c r="C12" s="13" t="s">
        <v>60</v>
      </c>
      <c r="D12" s="14" t="s">
        <v>96</v>
      </c>
      <c r="E12" s="16" t="s">
        <v>97</v>
      </c>
      <c r="F12" s="18">
        <v>30</v>
      </c>
      <c r="G12" s="1" t="s">
        <v>10</v>
      </c>
      <c r="H12" s="3">
        <v>7.99</v>
      </c>
      <c r="I12" s="23">
        <v>0.14</v>
      </c>
      <c r="J12" s="4">
        <v>15480</v>
      </c>
      <c r="K12" s="4">
        <f t="shared" si="0"/>
        <v>4230033.840000001</v>
      </c>
      <c r="L12" s="4">
        <f t="shared" si="1"/>
        <v>50760406.08000001</v>
      </c>
      <c r="M12" s="4" t="s">
        <v>32</v>
      </c>
    </row>
    <row r="13" spans="1:13" ht="15">
      <c r="A13" s="16" t="s">
        <v>15</v>
      </c>
      <c r="B13" s="35">
        <v>146</v>
      </c>
      <c r="C13" s="13" t="s">
        <v>60</v>
      </c>
      <c r="D13" s="8" t="s">
        <v>38</v>
      </c>
      <c r="E13" s="16" t="s">
        <v>54</v>
      </c>
      <c r="F13" s="13">
        <v>100</v>
      </c>
      <c r="G13" s="1" t="s">
        <v>10</v>
      </c>
      <c r="H13" s="3">
        <v>7.99</v>
      </c>
      <c r="I13" s="23">
        <v>0</v>
      </c>
      <c r="J13" s="4">
        <v>15480</v>
      </c>
      <c r="K13" s="4">
        <f t="shared" si="0"/>
        <v>12368520</v>
      </c>
      <c r="L13" s="4">
        <f t="shared" si="1"/>
        <v>148422240</v>
      </c>
      <c r="M13" s="4" t="s">
        <v>32</v>
      </c>
    </row>
    <row r="14" spans="1:13" ht="79.5">
      <c r="A14" s="16" t="s">
        <v>15</v>
      </c>
      <c r="B14" s="35">
        <v>147</v>
      </c>
      <c r="C14" s="13" t="s">
        <v>60</v>
      </c>
      <c r="D14" s="8" t="s">
        <v>61</v>
      </c>
      <c r="E14" s="16" t="s">
        <v>14</v>
      </c>
      <c r="F14" s="13">
        <v>50</v>
      </c>
      <c r="G14" s="1" t="s">
        <v>10</v>
      </c>
      <c r="H14" s="3">
        <v>7.99</v>
      </c>
      <c r="I14" s="23">
        <v>0</v>
      </c>
      <c r="J14" s="4">
        <v>15480</v>
      </c>
      <c r="K14" s="4">
        <f t="shared" si="0"/>
        <v>6184260</v>
      </c>
      <c r="L14" s="4">
        <f t="shared" si="1"/>
        <v>74211120</v>
      </c>
      <c r="M14" s="4" t="s">
        <v>32</v>
      </c>
    </row>
    <row r="15" spans="1:13" ht="67.5">
      <c r="A15" s="16" t="s">
        <v>15</v>
      </c>
      <c r="B15" s="35">
        <v>148</v>
      </c>
      <c r="C15" s="13" t="s">
        <v>60</v>
      </c>
      <c r="D15" s="15" t="s">
        <v>62</v>
      </c>
      <c r="E15" s="16" t="s">
        <v>15</v>
      </c>
      <c r="F15" s="18">
        <v>50</v>
      </c>
      <c r="G15" s="1" t="s">
        <v>10</v>
      </c>
      <c r="H15" s="3">
        <v>7.99</v>
      </c>
      <c r="I15" s="23">
        <v>0</v>
      </c>
      <c r="J15" s="4">
        <v>15480</v>
      </c>
      <c r="K15" s="4">
        <f t="shared" si="0"/>
        <v>6184260</v>
      </c>
      <c r="L15" s="4">
        <f t="shared" si="1"/>
        <v>74211120</v>
      </c>
      <c r="M15" s="4" t="s">
        <v>32</v>
      </c>
    </row>
    <row r="16" spans="1:13" ht="23.25">
      <c r="A16" s="16" t="s">
        <v>86</v>
      </c>
      <c r="B16" s="35">
        <v>149</v>
      </c>
      <c r="C16" s="13" t="s">
        <v>60</v>
      </c>
      <c r="D16" s="16" t="s">
        <v>39</v>
      </c>
      <c r="E16" s="16" t="s">
        <v>55</v>
      </c>
      <c r="F16" s="13">
        <v>40</v>
      </c>
      <c r="G16" s="1" t="s">
        <v>10</v>
      </c>
      <c r="H16" s="3">
        <v>7.99</v>
      </c>
      <c r="I16" s="23">
        <v>0</v>
      </c>
      <c r="J16" s="4">
        <v>15480</v>
      </c>
      <c r="K16" s="4">
        <f t="shared" si="0"/>
        <v>4947408</v>
      </c>
      <c r="L16" s="4">
        <f t="shared" si="1"/>
        <v>59368896</v>
      </c>
      <c r="M16" s="4" t="s">
        <v>32</v>
      </c>
    </row>
    <row r="17" spans="1:13" ht="45">
      <c r="A17" s="16" t="s">
        <v>86</v>
      </c>
      <c r="B17" s="35">
        <v>150</v>
      </c>
      <c r="C17" s="13" t="s">
        <v>60</v>
      </c>
      <c r="D17" s="36" t="s">
        <v>77</v>
      </c>
      <c r="E17" s="36" t="s">
        <v>31</v>
      </c>
      <c r="F17" s="18">
        <v>40</v>
      </c>
      <c r="G17" s="1" t="s">
        <v>10</v>
      </c>
      <c r="H17" s="3">
        <v>7.99</v>
      </c>
      <c r="I17" s="23">
        <v>0</v>
      </c>
      <c r="J17" s="4">
        <v>15480</v>
      </c>
      <c r="K17" s="4">
        <f t="shared" si="0"/>
        <v>4947408</v>
      </c>
      <c r="L17" s="4">
        <f t="shared" si="1"/>
        <v>59368896</v>
      </c>
      <c r="M17" s="4" t="s">
        <v>32</v>
      </c>
    </row>
    <row r="18" spans="1:13" ht="90">
      <c r="A18" s="16" t="s">
        <v>86</v>
      </c>
      <c r="B18" s="35">
        <v>151</v>
      </c>
      <c r="C18" s="13" t="s">
        <v>60</v>
      </c>
      <c r="D18" s="36" t="s">
        <v>76</v>
      </c>
      <c r="E18" s="36" t="s">
        <v>16</v>
      </c>
      <c r="F18" s="18">
        <v>20</v>
      </c>
      <c r="G18" s="1" t="s">
        <v>10</v>
      </c>
      <c r="H18" s="3">
        <v>7.99</v>
      </c>
      <c r="I18" s="23">
        <v>0</v>
      </c>
      <c r="J18" s="4">
        <v>15480</v>
      </c>
      <c r="K18" s="4">
        <f t="shared" si="0"/>
        <v>2473704</v>
      </c>
      <c r="L18" s="4">
        <f t="shared" si="1"/>
        <v>29684448</v>
      </c>
      <c r="M18" s="4" t="s">
        <v>32</v>
      </c>
    </row>
    <row r="19" spans="1:13" ht="15">
      <c r="A19" s="8" t="s">
        <v>87</v>
      </c>
      <c r="B19" s="35">
        <v>152</v>
      </c>
      <c r="C19" s="9" t="s">
        <v>60</v>
      </c>
      <c r="D19" s="8" t="s">
        <v>40</v>
      </c>
      <c r="E19" s="8" t="s">
        <v>17</v>
      </c>
      <c r="F19" s="9">
        <v>65</v>
      </c>
      <c r="G19" s="1" t="s">
        <v>10</v>
      </c>
      <c r="H19" s="3">
        <v>7.99</v>
      </c>
      <c r="I19" s="23">
        <v>0</v>
      </c>
      <c r="J19" s="4">
        <v>15480</v>
      </c>
      <c r="K19" s="4">
        <f t="shared" si="0"/>
        <v>8039538</v>
      </c>
      <c r="L19" s="4">
        <f t="shared" si="1"/>
        <v>96474456</v>
      </c>
      <c r="M19" s="4" t="s">
        <v>32</v>
      </c>
    </row>
    <row r="20" spans="1:13" ht="22.5">
      <c r="A20" s="8" t="s">
        <v>87</v>
      </c>
      <c r="B20" s="35">
        <v>153</v>
      </c>
      <c r="C20" s="13" t="s">
        <v>60</v>
      </c>
      <c r="D20" s="15" t="s">
        <v>71</v>
      </c>
      <c r="E20" s="16" t="s">
        <v>18</v>
      </c>
      <c r="F20" s="18">
        <v>25</v>
      </c>
      <c r="G20" s="1" t="s">
        <v>10</v>
      </c>
      <c r="H20" s="3">
        <v>7.99</v>
      </c>
      <c r="I20" s="23">
        <v>0</v>
      </c>
      <c r="J20" s="4">
        <v>15480</v>
      </c>
      <c r="K20" s="4">
        <f t="shared" si="0"/>
        <v>3092130</v>
      </c>
      <c r="L20" s="4">
        <f t="shared" si="1"/>
        <v>37105560</v>
      </c>
      <c r="M20" s="4" t="s">
        <v>32</v>
      </c>
    </row>
    <row r="21" spans="1:13" ht="33.75">
      <c r="A21" s="8" t="s">
        <v>87</v>
      </c>
      <c r="B21" s="35">
        <v>154</v>
      </c>
      <c r="C21" s="13" t="s">
        <v>60</v>
      </c>
      <c r="D21" s="15" t="s">
        <v>72</v>
      </c>
      <c r="E21" s="16" t="s">
        <v>70</v>
      </c>
      <c r="F21" s="18">
        <v>25</v>
      </c>
      <c r="G21" s="1" t="s">
        <v>10</v>
      </c>
      <c r="H21" s="3">
        <v>7.99</v>
      </c>
      <c r="I21" s="23">
        <v>0</v>
      </c>
      <c r="J21" s="4">
        <v>15480</v>
      </c>
      <c r="K21" s="4">
        <f t="shared" si="0"/>
        <v>3092130</v>
      </c>
      <c r="L21" s="4">
        <f t="shared" si="1"/>
        <v>37105560</v>
      </c>
      <c r="M21" s="4" t="s">
        <v>32</v>
      </c>
    </row>
    <row r="22" spans="1:13" ht="33.75">
      <c r="A22" s="8" t="s">
        <v>87</v>
      </c>
      <c r="B22" s="35">
        <v>155</v>
      </c>
      <c r="C22" s="13" t="s">
        <v>60</v>
      </c>
      <c r="D22" s="21" t="s">
        <v>41</v>
      </c>
      <c r="E22" s="8" t="s">
        <v>17</v>
      </c>
      <c r="F22" s="1">
        <v>30</v>
      </c>
      <c r="G22" s="1" t="s">
        <v>10</v>
      </c>
      <c r="H22" s="3">
        <v>7.99</v>
      </c>
      <c r="I22" s="23">
        <v>0</v>
      </c>
      <c r="J22" s="4">
        <v>15480</v>
      </c>
      <c r="K22" s="4">
        <f t="shared" si="0"/>
        <v>3710556</v>
      </c>
      <c r="L22" s="4">
        <f t="shared" si="1"/>
        <v>44526672</v>
      </c>
      <c r="M22" s="4" t="s">
        <v>32</v>
      </c>
    </row>
    <row r="23" spans="1:13" ht="15">
      <c r="A23" s="16" t="s">
        <v>88</v>
      </c>
      <c r="B23" s="35">
        <v>156</v>
      </c>
      <c r="C23" s="13" t="s">
        <v>60</v>
      </c>
      <c r="D23" s="11" t="s">
        <v>42</v>
      </c>
      <c r="E23" s="16" t="s">
        <v>56</v>
      </c>
      <c r="F23" s="13">
        <v>85</v>
      </c>
      <c r="G23" s="1" t="s">
        <v>10</v>
      </c>
      <c r="H23" s="3">
        <v>7.99</v>
      </c>
      <c r="I23" s="23">
        <v>0.14</v>
      </c>
      <c r="J23" s="4">
        <v>15480</v>
      </c>
      <c r="K23" s="4">
        <f t="shared" si="0"/>
        <v>11985095.880000003</v>
      </c>
      <c r="L23" s="4">
        <f t="shared" si="1"/>
        <v>143821150.56000003</v>
      </c>
      <c r="M23" s="4" t="s">
        <v>32</v>
      </c>
    </row>
    <row r="24" spans="1:13" ht="56.25">
      <c r="A24" s="16" t="s">
        <v>88</v>
      </c>
      <c r="B24" s="35">
        <v>157</v>
      </c>
      <c r="C24" s="13" t="s">
        <v>60</v>
      </c>
      <c r="D24" s="15" t="s">
        <v>43</v>
      </c>
      <c r="E24" s="16" t="s">
        <v>19</v>
      </c>
      <c r="F24" s="18">
        <v>100</v>
      </c>
      <c r="G24" s="1" t="s">
        <v>10</v>
      </c>
      <c r="H24" s="3">
        <v>7.99</v>
      </c>
      <c r="I24" s="23">
        <v>0.14</v>
      </c>
      <c r="J24" s="4">
        <v>15480</v>
      </c>
      <c r="K24" s="4">
        <f t="shared" si="0"/>
        <v>14100112.800000003</v>
      </c>
      <c r="L24" s="4">
        <f t="shared" si="1"/>
        <v>169201353.60000002</v>
      </c>
      <c r="M24" s="4" t="s">
        <v>32</v>
      </c>
    </row>
    <row r="25" spans="1:13" ht="45">
      <c r="A25" s="16" t="s">
        <v>88</v>
      </c>
      <c r="B25" s="35">
        <v>158</v>
      </c>
      <c r="C25" s="13" t="s">
        <v>60</v>
      </c>
      <c r="D25" s="15" t="s">
        <v>64</v>
      </c>
      <c r="E25" s="16" t="s">
        <v>20</v>
      </c>
      <c r="F25" s="18">
        <v>45</v>
      </c>
      <c r="G25" s="1" t="s">
        <v>10</v>
      </c>
      <c r="H25" s="3">
        <v>7.99</v>
      </c>
      <c r="I25" s="23">
        <v>0.14</v>
      </c>
      <c r="J25" s="4">
        <v>15480</v>
      </c>
      <c r="K25" s="4">
        <f t="shared" si="0"/>
        <v>6345050.760000002</v>
      </c>
      <c r="L25" s="4">
        <f t="shared" si="1"/>
        <v>76140609.12000002</v>
      </c>
      <c r="M25" s="4" t="s">
        <v>32</v>
      </c>
    </row>
    <row r="26" spans="1:13" ht="67.5">
      <c r="A26" s="16" t="s">
        <v>88</v>
      </c>
      <c r="B26" s="35">
        <v>159</v>
      </c>
      <c r="C26" s="13" t="s">
        <v>60</v>
      </c>
      <c r="D26" s="15" t="s">
        <v>63</v>
      </c>
      <c r="E26" s="16" t="s">
        <v>65</v>
      </c>
      <c r="F26" s="18">
        <v>45</v>
      </c>
      <c r="G26" s="1" t="s">
        <v>10</v>
      </c>
      <c r="H26" s="3">
        <v>7.99</v>
      </c>
      <c r="I26" s="23">
        <v>0.14</v>
      </c>
      <c r="J26" s="4">
        <v>15480</v>
      </c>
      <c r="K26" s="4">
        <f t="shared" si="0"/>
        <v>6345050.760000002</v>
      </c>
      <c r="L26" s="4">
        <f t="shared" si="1"/>
        <v>76140609.12000002</v>
      </c>
      <c r="M26" s="4" t="s">
        <v>32</v>
      </c>
    </row>
    <row r="27" spans="1:15" s="20" customFormat="1" ht="15">
      <c r="A27" s="27" t="s">
        <v>89</v>
      </c>
      <c r="B27" s="35">
        <v>160</v>
      </c>
      <c r="C27" s="28" t="s">
        <v>60</v>
      </c>
      <c r="D27" s="27" t="s">
        <v>44</v>
      </c>
      <c r="E27" s="27" t="s">
        <v>57</v>
      </c>
      <c r="F27" s="28">
        <v>70</v>
      </c>
      <c r="G27" s="29" t="s">
        <v>80</v>
      </c>
      <c r="H27" s="30">
        <v>7.99</v>
      </c>
      <c r="I27" s="31">
        <v>0.14</v>
      </c>
      <c r="J27" s="32">
        <v>15480</v>
      </c>
      <c r="K27" s="4">
        <f t="shared" si="0"/>
        <v>9870078.96</v>
      </c>
      <c r="L27" s="4">
        <f t="shared" si="1"/>
        <v>118440947.52000001</v>
      </c>
      <c r="M27" s="4" t="s">
        <v>32</v>
      </c>
      <c r="N27" s="33"/>
      <c r="O27" s="33"/>
    </row>
    <row r="28" spans="1:15" s="20" customFormat="1" ht="34.5">
      <c r="A28" s="27" t="s">
        <v>89</v>
      </c>
      <c r="B28" s="35">
        <v>161</v>
      </c>
      <c r="C28" s="28" t="s">
        <v>60</v>
      </c>
      <c r="D28" s="27" t="s">
        <v>79</v>
      </c>
      <c r="E28" s="27" t="s">
        <v>81</v>
      </c>
      <c r="F28" s="28">
        <v>30</v>
      </c>
      <c r="G28" s="29" t="s">
        <v>80</v>
      </c>
      <c r="H28" s="30">
        <v>7.99</v>
      </c>
      <c r="I28" s="31">
        <v>0.14</v>
      </c>
      <c r="J28" s="32">
        <v>15480</v>
      </c>
      <c r="K28" s="4">
        <f t="shared" si="0"/>
        <v>4230033.840000001</v>
      </c>
      <c r="L28" s="4">
        <f t="shared" si="1"/>
        <v>50760406.08000001</v>
      </c>
      <c r="M28" s="4" t="s">
        <v>32</v>
      </c>
      <c r="N28" s="33"/>
      <c r="O28" s="33"/>
    </row>
    <row r="29" spans="1:15" s="20" customFormat="1" ht="67.5">
      <c r="A29" s="27" t="s">
        <v>89</v>
      </c>
      <c r="B29" s="35">
        <v>162</v>
      </c>
      <c r="C29" s="28" t="s">
        <v>60</v>
      </c>
      <c r="D29" s="34" t="s">
        <v>78</v>
      </c>
      <c r="E29" s="27" t="s">
        <v>21</v>
      </c>
      <c r="F29" s="29">
        <v>55</v>
      </c>
      <c r="G29" s="29" t="s">
        <v>80</v>
      </c>
      <c r="H29" s="30">
        <v>7.99</v>
      </c>
      <c r="I29" s="31">
        <v>0.14</v>
      </c>
      <c r="J29" s="32">
        <v>15480</v>
      </c>
      <c r="K29" s="4">
        <f t="shared" si="0"/>
        <v>7755062.040000001</v>
      </c>
      <c r="L29" s="4">
        <f t="shared" si="1"/>
        <v>93060744.48000002</v>
      </c>
      <c r="M29" s="4" t="s">
        <v>32</v>
      </c>
      <c r="N29" s="33"/>
      <c r="O29" s="33"/>
    </row>
    <row r="30" spans="1:13" ht="45">
      <c r="A30" s="16" t="s">
        <v>90</v>
      </c>
      <c r="B30" s="35">
        <v>163</v>
      </c>
      <c r="C30" s="13" t="s">
        <v>60</v>
      </c>
      <c r="D30" s="17" t="s">
        <v>100</v>
      </c>
      <c r="E30" s="16" t="s">
        <v>29</v>
      </c>
      <c r="F30" s="13">
        <v>90</v>
      </c>
      <c r="G30" s="1" t="s">
        <v>10</v>
      </c>
      <c r="H30" s="3">
        <v>7.99</v>
      </c>
      <c r="I30" s="23">
        <v>0.14</v>
      </c>
      <c r="J30" s="4">
        <v>15480</v>
      </c>
      <c r="K30" s="4">
        <f t="shared" si="0"/>
        <v>12690101.520000003</v>
      </c>
      <c r="L30" s="4">
        <f t="shared" si="1"/>
        <v>152281218.24000004</v>
      </c>
      <c r="M30" s="4" t="s">
        <v>32</v>
      </c>
    </row>
    <row r="31" spans="1:13" ht="23.25">
      <c r="A31" s="16" t="s">
        <v>91</v>
      </c>
      <c r="B31" s="35">
        <v>164</v>
      </c>
      <c r="C31" s="13" t="s">
        <v>60</v>
      </c>
      <c r="D31" s="16" t="s">
        <v>45</v>
      </c>
      <c r="E31" s="16" t="s">
        <v>22</v>
      </c>
      <c r="F31" s="13">
        <v>50</v>
      </c>
      <c r="G31" s="1" t="s">
        <v>10</v>
      </c>
      <c r="H31" s="3">
        <v>7.99</v>
      </c>
      <c r="I31" s="23">
        <v>0.14</v>
      </c>
      <c r="J31" s="4">
        <v>15480</v>
      </c>
      <c r="K31" s="4">
        <f t="shared" si="0"/>
        <v>7050056.400000001</v>
      </c>
      <c r="L31" s="4">
        <f t="shared" si="1"/>
        <v>84600676.80000001</v>
      </c>
      <c r="M31" s="4" t="s">
        <v>32</v>
      </c>
    </row>
    <row r="32" spans="1:13" ht="101.25">
      <c r="A32" s="16" t="s">
        <v>91</v>
      </c>
      <c r="B32" s="35">
        <v>165</v>
      </c>
      <c r="C32" s="13" t="s">
        <v>60</v>
      </c>
      <c r="D32" s="17" t="s">
        <v>46</v>
      </c>
      <c r="E32" s="16" t="s">
        <v>22</v>
      </c>
      <c r="F32" s="18">
        <v>40</v>
      </c>
      <c r="G32" s="1" t="s">
        <v>10</v>
      </c>
      <c r="H32" s="3">
        <v>7.99</v>
      </c>
      <c r="I32" s="23">
        <v>0.14</v>
      </c>
      <c r="J32" s="4">
        <v>15480</v>
      </c>
      <c r="K32" s="4">
        <f t="shared" si="0"/>
        <v>5640045.120000001</v>
      </c>
      <c r="L32" s="4">
        <f t="shared" si="1"/>
        <v>67680541.44000001</v>
      </c>
      <c r="M32" s="4" t="s">
        <v>32</v>
      </c>
    </row>
    <row r="33" spans="1:13" ht="79.5">
      <c r="A33" s="16" t="s">
        <v>92</v>
      </c>
      <c r="B33" s="35">
        <v>166</v>
      </c>
      <c r="C33" s="13" t="s">
        <v>60</v>
      </c>
      <c r="D33" s="8" t="s">
        <v>69</v>
      </c>
      <c r="E33" s="16" t="s">
        <v>23</v>
      </c>
      <c r="F33" s="26">
        <v>30</v>
      </c>
      <c r="G33" s="1" t="s">
        <v>10</v>
      </c>
      <c r="H33" s="3">
        <v>7.99</v>
      </c>
      <c r="I33" s="23">
        <v>0.56</v>
      </c>
      <c r="J33" s="4">
        <v>15480</v>
      </c>
      <c r="K33" s="4">
        <f t="shared" si="0"/>
        <v>5788467.36</v>
      </c>
      <c r="L33" s="4">
        <f t="shared" si="1"/>
        <v>69461608.32000001</v>
      </c>
      <c r="M33" s="4" t="s">
        <v>32</v>
      </c>
    </row>
    <row r="34" spans="1:13" ht="23.25">
      <c r="A34" s="16" t="s">
        <v>93</v>
      </c>
      <c r="B34" s="35">
        <v>167</v>
      </c>
      <c r="C34" s="13" t="s">
        <v>60</v>
      </c>
      <c r="D34" s="8" t="s">
        <v>47</v>
      </c>
      <c r="E34" s="16" t="s">
        <v>58</v>
      </c>
      <c r="F34" s="13">
        <v>60</v>
      </c>
      <c r="G34" s="1" t="s">
        <v>10</v>
      </c>
      <c r="H34" s="3">
        <v>7.99</v>
      </c>
      <c r="I34" s="23">
        <v>0</v>
      </c>
      <c r="J34" s="4">
        <v>15480</v>
      </c>
      <c r="K34" s="4">
        <f t="shared" si="0"/>
        <v>7421112</v>
      </c>
      <c r="L34" s="4">
        <f t="shared" si="1"/>
        <v>89053344</v>
      </c>
      <c r="M34" s="4" t="s">
        <v>32</v>
      </c>
    </row>
    <row r="35" spans="1:14" s="10" customFormat="1" ht="23.25">
      <c r="A35" s="8" t="s">
        <v>93</v>
      </c>
      <c r="B35" s="35">
        <v>168</v>
      </c>
      <c r="C35" s="9" t="s">
        <v>60</v>
      </c>
      <c r="D35" s="8" t="s">
        <v>48</v>
      </c>
      <c r="E35" s="8" t="s">
        <v>26</v>
      </c>
      <c r="F35" s="9">
        <v>155</v>
      </c>
      <c r="G35" s="1" t="s">
        <v>10</v>
      </c>
      <c r="H35" s="3">
        <v>7.99</v>
      </c>
      <c r="I35" s="24">
        <v>0</v>
      </c>
      <c r="J35" s="4">
        <v>15480</v>
      </c>
      <c r="K35" s="4">
        <f t="shared" si="0"/>
        <v>19171206</v>
      </c>
      <c r="L35" s="4">
        <f t="shared" si="1"/>
        <v>230054472</v>
      </c>
      <c r="M35" s="4" t="s">
        <v>32</v>
      </c>
      <c r="N35" s="40"/>
    </row>
    <row r="36" spans="1:15" ht="23.25">
      <c r="A36" s="16" t="s">
        <v>93</v>
      </c>
      <c r="B36" s="35">
        <v>169</v>
      </c>
      <c r="C36" s="13" t="s">
        <v>60</v>
      </c>
      <c r="D36" s="8" t="s">
        <v>49</v>
      </c>
      <c r="E36" s="8" t="s">
        <v>25</v>
      </c>
      <c r="F36" s="9">
        <v>100</v>
      </c>
      <c r="G36" s="1" t="s">
        <v>10</v>
      </c>
      <c r="H36" s="3">
        <v>7.99</v>
      </c>
      <c r="I36" s="23">
        <v>0</v>
      </c>
      <c r="J36" s="4">
        <v>15480</v>
      </c>
      <c r="K36" s="4">
        <f t="shared" si="0"/>
        <v>12368520</v>
      </c>
      <c r="L36" s="4">
        <f t="shared" si="1"/>
        <v>148422240</v>
      </c>
      <c r="M36" s="4" t="s">
        <v>32</v>
      </c>
      <c r="O36" s="37"/>
    </row>
    <row r="37" spans="1:13" ht="45">
      <c r="A37" s="16" t="s">
        <v>93</v>
      </c>
      <c r="B37" s="35">
        <v>170</v>
      </c>
      <c r="C37" s="13" t="s">
        <v>60</v>
      </c>
      <c r="D37" s="17" t="s">
        <v>66</v>
      </c>
      <c r="E37" s="16" t="s">
        <v>59</v>
      </c>
      <c r="F37" s="18">
        <v>90</v>
      </c>
      <c r="G37" s="1" t="s">
        <v>10</v>
      </c>
      <c r="H37" s="3">
        <v>7.99</v>
      </c>
      <c r="I37" s="23">
        <v>0</v>
      </c>
      <c r="J37" s="4">
        <v>15480</v>
      </c>
      <c r="K37" s="4">
        <f t="shared" si="0"/>
        <v>11131668</v>
      </c>
      <c r="L37" s="4">
        <f t="shared" si="1"/>
        <v>133580016</v>
      </c>
      <c r="M37" s="4" t="s">
        <v>32</v>
      </c>
    </row>
    <row r="38" spans="1:13" ht="33.75">
      <c r="A38" s="16" t="s">
        <v>93</v>
      </c>
      <c r="B38" s="35">
        <v>171</v>
      </c>
      <c r="C38" s="13" t="s">
        <v>60</v>
      </c>
      <c r="D38" s="17" t="s">
        <v>50</v>
      </c>
      <c r="E38" s="16" t="s">
        <v>28</v>
      </c>
      <c r="F38" s="18">
        <v>80</v>
      </c>
      <c r="G38" s="1" t="s">
        <v>10</v>
      </c>
      <c r="H38" s="3">
        <v>7.99</v>
      </c>
      <c r="I38" s="23">
        <v>0</v>
      </c>
      <c r="J38" s="4">
        <v>15480</v>
      </c>
      <c r="K38" s="4">
        <f t="shared" si="0"/>
        <v>9894816</v>
      </c>
      <c r="L38" s="4">
        <f t="shared" si="1"/>
        <v>118737792</v>
      </c>
      <c r="M38" s="4" t="s">
        <v>32</v>
      </c>
    </row>
    <row r="39" spans="1:13" ht="56.25">
      <c r="A39" s="16" t="s">
        <v>93</v>
      </c>
      <c r="B39" s="35">
        <v>172</v>
      </c>
      <c r="C39" s="13" t="s">
        <v>60</v>
      </c>
      <c r="D39" s="17" t="s">
        <v>67</v>
      </c>
      <c r="E39" s="16" t="s">
        <v>24</v>
      </c>
      <c r="F39" s="18">
        <v>90</v>
      </c>
      <c r="G39" s="1" t="s">
        <v>10</v>
      </c>
      <c r="H39" s="3">
        <v>7.99</v>
      </c>
      <c r="I39" s="23">
        <v>0</v>
      </c>
      <c r="J39" s="4">
        <v>15480</v>
      </c>
      <c r="K39" s="4">
        <f t="shared" si="0"/>
        <v>11131668</v>
      </c>
      <c r="L39" s="4">
        <f t="shared" si="1"/>
        <v>133580016</v>
      </c>
      <c r="M39" s="4" t="s">
        <v>32</v>
      </c>
    </row>
    <row r="40" spans="1:13" ht="23.25">
      <c r="A40" s="16" t="s">
        <v>93</v>
      </c>
      <c r="B40" s="35">
        <v>173</v>
      </c>
      <c r="C40" s="13" t="s">
        <v>60</v>
      </c>
      <c r="D40" s="17" t="s">
        <v>51</v>
      </c>
      <c r="E40" s="16" t="s">
        <v>27</v>
      </c>
      <c r="F40" s="18">
        <v>60</v>
      </c>
      <c r="G40" s="1" t="s">
        <v>10</v>
      </c>
      <c r="H40" s="3">
        <v>7.99</v>
      </c>
      <c r="I40" s="23">
        <v>0</v>
      </c>
      <c r="J40" s="4">
        <v>15480</v>
      </c>
      <c r="K40" s="4">
        <f t="shared" si="0"/>
        <v>7421112</v>
      </c>
      <c r="L40" s="4">
        <f t="shared" si="1"/>
        <v>89053344</v>
      </c>
      <c r="M40" s="4" t="s">
        <v>32</v>
      </c>
    </row>
    <row r="41" spans="1:13" ht="23.25">
      <c r="A41" s="16" t="s">
        <v>93</v>
      </c>
      <c r="B41" s="35">
        <v>174</v>
      </c>
      <c r="C41" s="13" t="s">
        <v>60</v>
      </c>
      <c r="D41" s="17" t="s">
        <v>68</v>
      </c>
      <c r="E41" s="16" t="s">
        <v>82</v>
      </c>
      <c r="F41" s="18">
        <v>60</v>
      </c>
      <c r="G41" s="1" t="s">
        <v>10</v>
      </c>
      <c r="H41" s="3">
        <v>7.99</v>
      </c>
      <c r="I41" s="23">
        <v>0</v>
      </c>
      <c r="J41" s="4">
        <v>15480</v>
      </c>
      <c r="K41" s="4">
        <f t="shared" si="0"/>
        <v>7421112</v>
      </c>
      <c r="L41" s="4">
        <f t="shared" si="1"/>
        <v>89053344</v>
      </c>
      <c r="M41" s="4" t="s">
        <v>32</v>
      </c>
    </row>
    <row r="42" spans="6:12" ht="15">
      <c r="F42" s="7">
        <f>SUM(F5:F41)</f>
        <v>2190</v>
      </c>
      <c r="L42" s="19">
        <f>SUM(L5:L41)</f>
        <v>3533043000.960001</v>
      </c>
    </row>
  </sheetData>
  <sheetProtection/>
  <autoFilter ref="A4:M42"/>
  <mergeCells count="2">
    <mergeCell ref="A1:M1"/>
    <mergeCell ref="A2:M2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14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tpezoa</dc:creator>
  <cp:keywords/>
  <dc:description/>
  <cp:lastModifiedBy>Verdejo Aravena, Cesar</cp:lastModifiedBy>
  <cp:lastPrinted>2017-12-19T14:36:23Z</cp:lastPrinted>
  <dcterms:created xsi:type="dcterms:W3CDTF">2016-01-21T23:04:18Z</dcterms:created>
  <dcterms:modified xsi:type="dcterms:W3CDTF">2017-12-21T17:30:06Z</dcterms:modified>
  <cp:category/>
  <cp:version/>
  <cp:contentType/>
  <cp:contentStatus/>
</cp:coreProperties>
</file>