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65521" windowWidth="11550" windowHeight="9855" activeTab="0"/>
  </bookViews>
  <sheets>
    <sheet name="Anexo N°1" sheetId="1" r:id="rId1"/>
  </sheets>
  <definedNames>
    <definedName name="Z_0A40BA98_A097_479C_94C1_D8F3D49F99F0_.wvu.FilterData" localSheetId="0" hidden="1">'Anexo N°1'!$A$3:$E$4</definedName>
    <definedName name="Z_86F568C1_ADBF_4334_915A_261A3F0381E5_.wvu.Cols" localSheetId="0" hidden="1">'Anexo N°1'!$C:$C,'Anexo N°1'!#REF!,'Anexo N°1'!#REF!</definedName>
    <definedName name="Z_86F568C1_ADBF_4334_915A_261A3F0381E5_.wvu.FilterData" localSheetId="0" hidden="1">'Anexo N°1'!$A$3:$E$4</definedName>
  </definedNames>
  <calcPr fullCalcOnLoad="1"/>
</workbook>
</file>

<file path=xl/sharedStrings.xml><?xml version="1.0" encoding="utf-8"?>
<sst xmlns="http://schemas.openxmlformats.org/spreadsheetml/2006/main" count="40" uniqueCount="32">
  <si>
    <t>Región</t>
  </si>
  <si>
    <t>Modalidad</t>
  </si>
  <si>
    <t>FOCALIZACION TERRITORIAL</t>
  </si>
  <si>
    <t>PSA</t>
  </si>
  <si>
    <t>ANTOFAGASTA</t>
  </si>
  <si>
    <t>CALAMA</t>
  </si>
  <si>
    <t>1 AÑO</t>
  </si>
  <si>
    <t>SEXO</t>
  </si>
  <si>
    <t>MONTO FIJO USS</t>
  </si>
  <si>
    <t>USS</t>
  </si>
  <si>
    <t>COSTO MENSUAL</t>
  </si>
  <si>
    <t>COSTO ANUAL</t>
  </si>
  <si>
    <t>DURACION PROYECTO</t>
  </si>
  <si>
    <t>A</t>
  </si>
  <si>
    <t>ZONA %</t>
  </si>
  <si>
    <t xml:space="preserve">ANEXO N° 1 PLAZAS A LICITAR Y FOCALIZACIÓN TERRITORIAL </t>
  </si>
  <si>
    <t>Comuna Preferente</t>
  </si>
  <si>
    <t>PLAZAS A LICITAR</t>
  </si>
  <si>
    <t>Código Propuesta</t>
  </si>
  <si>
    <t>COPIAPÓ</t>
  </si>
  <si>
    <t>3 AÑOS</t>
  </si>
  <si>
    <t>ALA</t>
  </si>
  <si>
    <t>ASR</t>
  </si>
  <si>
    <t>Provincia de Copiapó: Copiapó, Caldera y Tierra Amarilla. Provincia de Chañaral: Chañaral y Diego de Almagro. Provincia de Huasco: Vallenar, Freirina, Huasco y Alto del Carmen.</t>
  </si>
  <si>
    <t>Provincia de Antofagasta: Antofagasta, Taltal, Sierra Gorda, Mejillones y Provincia de Tocopilla: Tocopilla y María Elena Provincia El Loa: Calama, San Pedro de Atacama y Ollague.</t>
  </si>
  <si>
    <t>SBC</t>
  </si>
  <si>
    <t>'Provincia El Loa: Calama, San Pedro de Atacama y Ollague.</t>
  </si>
  <si>
    <t>COSTO A DOS AÑOS</t>
  </si>
  <si>
    <t>COSTO A TRES AÑOS</t>
  </si>
  <si>
    <t>TOTAL LIC ITACIÓN</t>
  </si>
  <si>
    <t>Provincia de Curicó: Curicó, Molina, Licantén, Vichuquén,Hualañe, Rauco, Teno, Romeral y Sagrada Familia.</t>
  </si>
  <si>
    <t>CURICO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</si>
</sst>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C0A]General"/>
    <numFmt numFmtId="165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Arial1"/>
      <family val="0"/>
    </font>
    <font>
      <b/>
      <sz val="7.5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7.5"/>
      <color rgb="FF0000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34" fillId="0" borderId="0">
      <alignment/>
      <protection/>
    </xf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0" xfId="53" applyFont="1" applyFill="1" applyBorder="1" applyAlignment="1">
      <alignment horizontal="center" vertical="center"/>
      <protection/>
    </xf>
    <xf numFmtId="3" fontId="4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165" fontId="43" fillId="0" borderId="10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9" fontId="43" fillId="0" borderId="10" xfId="55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9" fontId="4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53" applyFont="1" applyFill="1" applyBorder="1" applyAlignment="1">
      <alignment horizontal="center" vertical="center"/>
      <protection/>
    </xf>
    <xf numFmtId="3" fontId="44" fillId="34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9" fillId="34" borderId="11" xfId="53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42" fillId="0" borderId="1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form-B-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10" sqref="O10"/>
    </sheetView>
  </sheetViews>
  <sheetFormatPr defaultColWidth="11.421875" defaultRowHeight="15"/>
  <cols>
    <col min="1" max="1" width="6.7109375" style="14" customWidth="1"/>
    <col min="2" max="2" width="9.8515625" style="0" customWidth="1"/>
    <col min="3" max="3" width="9.57421875" style="0" customWidth="1"/>
    <col min="4" max="4" width="32.28125" style="0" customWidth="1"/>
    <col min="6" max="6" width="8.28125" style="0" customWidth="1"/>
    <col min="7" max="7" width="7.00390625" style="0" customWidth="1"/>
    <col min="8" max="8" width="7.7109375" style="0" customWidth="1"/>
    <col min="9" max="9" width="6.8515625" style="1" customWidth="1"/>
    <col min="10" max="10" width="9.140625" style="0" customWidth="1"/>
    <col min="11" max="11" width="10.7109375" style="0" customWidth="1"/>
    <col min="12" max="12" width="9.7109375" style="0" customWidth="1"/>
    <col min="13" max="13" width="10.421875" style="9" customWidth="1"/>
    <col min="14" max="14" width="11.00390625" style="9" customWidth="1"/>
    <col min="15" max="15" width="11.57421875" style="0" customWidth="1"/>
    <col min="16" max="16" width="10.00390625" style="0" customWidth="1"/>
    <col min="17" max="17" width="23.7109375" style="0" customWidth="1"/>
  </cols>
  <sheetData>
    <row r="1" spans="1:15" ht="23.2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ht="14.25" customHeight="1"/>
    <row r="3" spans="1:15" ht="36" customHeight="1">
      <c r="A3" s="15" t="s">
        <v>0</v>
      </c>
      <c r="B3" s="15" t="s">
        <v>1</v>
      </c>
      <c r="C3" s="15" t="s">
        <v>18</v>
      </c>
      <c r="D3" s="15" t="s">
        <v>2</v>
      </c>
      <c r="E3" s="15" t="s">
        <v>16</v>
      </c>
      <c r="F3" s="15" t="s">
        <v>17</v>
      </c>
      <c r="G3" s="15" t="s">
        <v>7</v>
      </c>
      <c r="H3" s="15" t="s">
        <v>8</v>
      </c>
      <c r="I3" s="15" t="s">
        <v>14</v>
      </c>
      <c r="J3" s="15" t="s">
        <v>9</v>
      </c>
      <c r="K3" s="15" t="s">
        <v>10</v>
      </c>
      <c r="L3" s="15" t="s">
        <v>11</v>
      </c>
      <c r="M3" s="15" t="s">
        <v>27</v>
      </c>
      <c r="N3" s="15" t="s">
        <v>28</v>
      </c>
      <c r="O3" s="15" t="s">
        <v>12</v>
      </c>
    </row>
    <row r="4" spans="1:15" ht="73.5" customHeight="1">
      <c r="A4" s="20">
        <v>2</v>
      </c>
      <c r="B4" s="20" t="s">
        <v>3</v>
      </c>
      <c r="C4" s="28">
        <v>134</v>
      </c>
      <c r="D4" s="21" t="s">
        <v>24</v>
      </c>
      <c r="E4" s="20" t="s">
        <v>4</v>
      </c>
      <c r="F4" s="20">
        <v>20</v>
      </c>
      <c r="G4" s="12" t="s">
        <v>13</v>
      </c>
      <c r="H4" s="22">
        <v>7.7</v>
      </c>
      <c r="I4" s="23">
        <v>0.28</v>
      </c>
      <c r="J4" s="17">
        <v>15480</v>
      </c>
      <c r="K4" s="17">
        <f>J4*H4*(1+I4)*F4</f>
        <v>3051417.6</v>
      </c>
      <c r="L4" s="17">
        <f>K4*12</f>
        <v>36617011.2</v>
      </c>
      <c r="M4" s="17">
        <f>L4*2</f>
        <v>73234022.4</v>
      </c>
      <c r="N4" s="17">
        <f>L4*3</f>
        <v>109851033.60000001</v>
      </c>
      <c r="O4" s="27" t="s">
        <v>6</v>
      </c>
    </row>
    <row r="5" spans="1:15" ht="23.25">
      <c r="A5" s="20">
        <v>2</v>
      </c>
      <c r="B5" s="20" t="s">
        <v>25</v>
      </c>
      <c r="C5" s="28">
        <v>135</v>
      </c>
      <c r="D5" s="13" t="s">
        <v>26</v>
      </c>
      <c r="E5" s="10" t="s">
        <v>5</v>
      </c>
      <c r="F5" s="19">
        <v>47</v>
      </c>
      <c r="G5" s="12" t="s">
        <v>13</v>
      </c>
      <c r="H5" s="16">
        <v>7.7</v>
      </c>
      <c r="I5" s="18">
        <v>0.28</v>
      </c>
      <c r="J5" s="17">
        <v>15480</v>
      </c>
      <c r="K5" s="17">
        <v>7170831.36</v>
      </c>
      <c r="L5" s="17">
        <v>86049976.32000001</v>
      </c>
      <c r="M5" s="17">
        <f>L5*2</f>
        <v>172099952.64000002</v>
      </c>
      <c r="N5" s="17">
        <f>L5*3</f>
        <v>258149928.96000004</v>
      </c>
      <c r="O5" s="27" t="s">
        <v>6</v>
      </c>
    </row>
    <row r="6" spans="1:15" ht="27.75" customHeight="1">
      <c r="A6" s="11">
        <v>3</v>
      </c>
      <c r="B6" s="27" t="s">
        <v>21</v>
      </c>
      <c r="C6" s="34">
        <v>136</v>
      </c>
      <c r="D6" s="31" t="s">
        <v>23</v>
      </c>
      <c r="E6" s="10" t="s">
        <v>19</v>
      </c>
      <c r="F6" s="11">
        <v>10</v>
      </c>
      <c r="G6" s="12" t="s">
        <v>13</v>
      </c>
      <c r="H6" s="27">
        <v>7.11</v>
      </c>
      <c r="I6" s="23">
        <v>0.14</v>
      </c>
      <c r="J6" s="17">
        <v>15480</v>
      </c>
      <c r="K6" s="17">
        <f>J6*H6*(1+I6)*F6</f>
        <v>1254715.9200000002</v>
      </c>
      <c r="L6" s="17">
        <f>K6*12</f>
        <v>15056591.040000003</v>
      </c>
      <c r="M6" s="17">
        <f>L6*2</f>
        <v>30113182.080000006</v>
      </c>
      <c r="N6" s="17">
        <f>L6*3</f>
        <v>45169773.120000005</v>
      </c>
      <c r="O6" s="31" t="s">
        <v>20</v>
      </c>
    </row>
    <row r="7" spans="1:15" ht="37.5" customHeight="1">
      <c r="A7" s="11">
        <v>3</v>
      </c>
      <c r="B7" s="24" t="s">
        <v>22</v>
      </c>
      <c r="C7" s="34"/>
      <c r="D7" s="31"/>
      <c r="E7" s="10" t="s">
        <v>19</v>
      </c>
      <c r="F7" s="11">
        <v>10</v>
      </c>
      <c r="G7" s="12" t="s">
        <v>13</v>
      </c>
      <c r="H7" s="25">
        <v>5.6</v>
      </c>
      <c r="I7" s="23">
        <v>0.14</v>
      </c>
      <c r="J7" s="17">
        <v>15480</v>
      </c>
      <c r="K7" s="17">
        <f>J7*H7*(1+I7)*F6</f>
        <v>988243.2000000001</v>
      </c>
      <c r="L7" s="17">
        <f>K7*12</f>
        <v>11858918.4</v>
      </c>
      <c r="M7" s="17">
        <f>L7*2</f>
        <v>23717836.8</v>
      </c>
      <c r="N7" s="17">
        <f>L7*3</f>
        <v>35576755.2</v>
      </c>
      <c r="O7" s="31"/>
    </row>
    <row r="8" spans="1:15" s="5" customFormat="1" ht="37.5" customHeight="1">
      <c r="A8" s="20">
        <v>7</v>
      </c>
      <c r="B8" s="20" t="s">
        <v>3</v>
      </c>
      <c r="C8" s="29">
        <v>137</v>
      </c>
      <c r="D8" s="13" t="s">
        <v>30</v>
      </c>
      <c r="E8" s="13" t="s">
        <v>31</v>
      </c>
      <c r="F8" s="20">
        <v>30</v>
      </c>
      <c r="G8" s="12" t="s">
        <v>13</v>
      </c>
      <c r="H8" s="22">
        <v>7.7</v>
      </c>
      <c r="I8" s="23">
        <v>0</v>
      </c>
      <c r="J8" s="17">
        <v>15480</v>
      </c>
      <c r="K8" s="17">
        <f>J8*H8*(1+I8)*F8</f>
        <v>3575880</v>
      </c>
      <c r="L8" s="17">
        <f>K8*12</f>
        <v>42910560</v>
      </c>
      <c r="M8" s="17">
        <f>L8*2</f>
        <v>85821120</v>
      </c>
      <c r="N8" s="17">
        <f>L8*3</f>
        <v>128731680</v>
      </c>
      <c r="O8" s="27" t="s">
        <v>20</v>
      </c>
    </row>
    <row r="9" spans="1:15" s="8" customFormat="1" ht="27.75" customHeight="1">
      <c r="A9" s="2"/>
      <c r="B9" s="2"/>
      <c r="C9" s="2"/>
      <c r="D9" s="3"/>
      <c r="H9" s="33"/>
      <c r="I9" s="33"/>
      <c r="J9" s="33"/>
      <c r="K9" s="7"/>
      <c r="L9" s="7"/>
      <c r="M9" s="7"/>
      <c r="N9" s="7"/>
      <c r="O9" s="4"/>
    </row>
    <row r="10" spans="1:17" s="5" customFormat="1" ht="27.75" customHeight="1">
      <c r="A10" s="2"/>
      <c r="B10" s="2"/>
      <c r="C10" s="2"/>
      <c r="D10" s="3"/>
      <c r="H10" s="6"/>
      <c r="I10" s="6"/>
      <c r="J10" s="32" t="s">
        <v>29</v>
      </c>
      <c r="K10" s="32"/>
      <c r="L10" s="26">
        <f>L4+L5+L6+L7+L8</f>
        <v>192493056.96</v>
      </c>
      <c r="M10" s="7"/>
      <c r="N10" s="7"/>
      <c r="O10" s="4"/>
      <c r="P10" s="8"/>
      <c r="Q10" s="8"/>
    </row>
  </sheetData>
  <sheetProtection/>
  <mergeCells count="6">
    <mergeCell ref="A1:O1"/>
    <mergeCell ref="O6:O7"/>
    <mergeCell ref="J10:K10"/>
    <mergeCell ref="H9:J9"/>
    <mergeCell ref="D6:D7"/>
    <mergeCell ref="C6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tpezoa</dc:creator>
  <cp:keywords/>
  <dc:description/>
  <cp:lastModifiedBy>Verdejo Aravena, Cesar</cp:lastModifiedBy>
  <cp:lastPrinted>2017-10-18T22:33:11Z</cp:lastPrinted>
  <dcterms:created xsi:type="dcterms:W3CDTF">2016-07-11T20:49:59Z</dcterms:created>
  <dcterms:modified xsi:type="dcterms:W3CDTF">2017-12-06T21:11:34Z</dcterms:modified>
  <cp:category/>
  <cp:version/>
  <cp:contentType/>
  <cp:contentStatus/>
</cp:coreProperties>
</file>