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showInkAnnotation="0" defaultThemeVersion="124226"/>
  <mc:AlternateContent xmlns:mc="http://schemas.openxmlformats.org/markup-compatibility/2006">
    <mc:Choice Requires="x15">
      <x15ac:absPath xmlns:x15ac="http://schemas.microsoft.com/office/spreadsheetml/2010/11/ac" url="C:\Users\anita\Desktop\Anita Teletrabajo\Anita\Ley N° 20032\Autoriza concurso\2° Concurso Residencias REM-PER, RVA-PRE-PPE\Definitivos\Pautas y Rúbricas de Evaluación\"/>
    </mc:Choice>
  </mc:AlternateContent>
  <xr:revisionPtr revIDLastSave="0" documentId="8_{D10996D9-10BF-46AD-BA9E-3370B89244EC}" xr6:coauthVersionLast="45" xr6:coauthVersionMax="45" xr10:uidLastSave="{00000000-0000-0000-0000-000000000000}"/>
  <bookViews>
    <workbookView xWindow="-120" yWindow="-120" windowWidth="20730" windowHeight="11160" tabRatio="632" activeTab="1" xr2:uid="{00000000-000D-0000-FFFF-FFFF00000000}"/>
  </bookViews>
  <sheets>
    <sheet name="PAUTA" sheetId="4" r:id="rId1"/>
    <sheet name="RUBRICA" sheetId="2" r:id="rId2"/>
  </sheets>
  <definedNames>
    <definedName name="_ftn1" localSheetId="1">RUBRICA!$A$50</definedName>
    <definedName name="_ftn2" localSheetId="1">RUBRICA!#REF!</definedName>
    <definedName name="_ftnref1" localSheetId="1">RUBRICA!$E$13</definedName>
    <definedName name="_xlnm.Print_Area" localSheetId="0">PAUTA!$A$1:$F$153</definedName>
    <definedName name="_xlnm.Print_Area" localSheetId="1">RUBRICA!$A$1:$F$72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5" i="4" l="1"/>
  <c r="F63" i="4"/>
  <c r="F119" i="4" l="1"/>
  <c r="F118" i="4"/>
  <c r="F97" i="4"/>
  <c r="F96" i="4"/>
  <c r="F89" i="4"/>
  <c r="F88" i="4"/>
  <c r="F87" i="4"/>
  <c r="F86" i="4"/>
  <c r="F85" i="4"/>
  <c r="F84" i="4"/>
  <c r="F83" i="4"/>
  <c r="F76" i="4"/>
  <c r="F75" i="4"/>
  <c r="F74" i="4"/>
  <c r="F73" i="4"/>
  <c r="F72" i="4"/>
  <c r="F71" i="4"/>
  <c r="F59" i="4"/>
  <c r="F60" i="4"/>
  <c r="F61" i="4"/>
  <c r="F62" i="4"/>
  <c r="F64" i="4"/>
  <c r="F58" i="4"/>
  <c r="F65" i="4" l="1"/>
  <c r="E107" i="4" s="1"/>
  <c r="F107" i="4" s="1"/>
  <c r="F120" i="4"/>
  <c r="E137" i="4" s="1"/>
  <c r="F98" i="4"/>
  <c r="E110" i="4" s="1"/>
  <c r="F110" i="4" s="1"/>
  <c r="F90" i="4"/>
  <c r="E109" i="4" s="1"/>
  <c r="F109" i="4" s="1"/>
  <c r="F77" i="4"/>
  <c r="E108" i="4" s="1"/>
  <c r="F108" i="4" s="1"/>
  <c r="D98" i="4"/>
  <c r="D111" i="4"/>
  <c r="D90" i="4"/>
  <c r="F111" i="4" l="1"/>
  <c r="E136" i="4" s="1"/>
  <c r="C131" i="4"/>
  <c r="E138" i="4" s="1"/>
  <c r="D120" i="4"/>
  <c r="D77" i="4"/>
  <c r="E139" i="4" l="1"/>
</calcChain>
</file>

<file path=xl/sharedStrings.xml><?xml version="1.0" encoding="utf-8"?>
<sst xmlns="http://schemas.openxmlformats.org/spreadsheetml/2006/main" count="316" uniqueCount="246">
  <si>
    <t>Definición</t>
  </si>
  <si>
    <t>1. DATOS GENERALES</t>
  </si>
  <si>
    <t>Descriptor</t>
  </si>
  <si>
    <t>Ponderador (Columna A)</t>
  </si>
  <si>
    <t>Puntaje (Columna B)</t>
  </si>
  <si>
    <t>Puntaje Ponderado (Columna C)</t>
  </si>
  <si>
    <t>a</t>
  </si>
  <si>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</si>
  <si>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</si>
  <si>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</si>
  <si>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</si>
  <si>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</si>
  <si>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</si>
  <si>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</si>
  <si>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</si>
  <si>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</si>
  <si>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</si>
  <si>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</si>
  <si>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</si>
  <si>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</si>
  <si>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</si>
  <si>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</si>
  <si>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</si>
  <si>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</si>
  <si>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</si>
  <si>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</si>
  <si>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Comportamiento legal y financiero</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</si>
  <si>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</si>
  <si>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</si>
  <si>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</si>
  <si>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</si>
  <si>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</si>
  <si>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</si>
  <si>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</si>
  <si>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</si>
  <si>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</si>
  <si>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</si>
  <si>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</si>
  <si>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</si>
  <si>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</si>
  <si>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</si>
  <si>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</si>
  <si>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</si>
  <si>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</si>
  <si>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</si>
  <si>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</si>
  <si>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</si>
  <si>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</si>
  <si>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 xml:space="preserve">Puntaje Ponderado </t>
  </si>
  <si>
    <t>Puntaje convertido (Columna B)</t>
  </si>
  <si>
    <t>Puntaje de última evaluación  (Columna A)</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</si>
  <si>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</si>
  <si>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</si>
  <si>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</si>
  <si>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</si>
  <si>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</si>
  <si>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</si>
  <si>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</si>
  <si>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</si>
  <si>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</si>
  <si>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</si>
  <si>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</si>
  <si>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</si>
  <si>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</si>
  <si>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</si>
  <si>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</si>
  <si>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</si>
  <si>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</si>
  <si>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</si>
  <si>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</si>
  <si>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</si>
  <si>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</si>
  <si>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</si>
  <si>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</si>
  <si>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</si>
  <si>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</si>
  <si>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</si>
  <si>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</si>
  <si>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</si>
  <si>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</si>
  <si>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</si>
  <si>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</si>
  <si>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</si>
  <si>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</si>
  <si>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</si>
  <si>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</si>
  <si>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</si>
  <si>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</si>
  <si>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</si>
  <si>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</si>
  <si>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</si>
  <si>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</si>
  <si>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</si>
  <si>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</si>
  <si>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</si>
  <si>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</si>
  <si>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</si>
  <si>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</si>
  <si>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</si>
  <si>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</si>
  <si>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</si>
  <si>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</si>
  <si>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</si>
  <si>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</si>
  <si>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</si>
  <si>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</si>
  <si>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</si>
  <si>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</si>
  <si>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</si>
  <si>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</si>
  <si>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SI</t>
  </si>
  <si>
    <t>3.1.</t>
  </si>
  <si>
    <t>3.2.</t>
  </si>
  <si>
    <t>3.3.</t>
  </si>
  <si>
    <t>5. EVALUACIÓN DE LA EXPERIENCIA ANTERIOR</t>
  </si>
  <si>
    <r>
      <t xml:space="preserve">Para evaluar el descriptor </t>
    </r>
    <r>
      <rPr>
        <b/>
        <u/>
        <sz val="9"/>
        <color theme="1"/>
        <rFont val="Calibri"/>
        <family val="2"/>
        <scheme val="minor"/>
      </rPr>
      <t>4.a</t>
    </r>
    <r>
      <rPr>
        <sz val="9"/>
        <color theme="1"/>
        <rFont val="Calibri"/>
        <family val="2"/>
        <scheme val="minor"/>
      </rPr>
      <t xml:space="preserve"> la Comisión Evaluadora deberá considerar lo informado por el Sub Departamento de Supervisión Financiera Nacional, en un Informe financiero, que se elaborará para estos efectos.</t>
    </r>
  </si>
  <si>
    <t>4.a</t>
  </si>
  <si>
    <t>4.b</t>
  </si>
  <si>
    <t xml:space="preserve">La propuesta no cumple con los criterios mínimos requeridos en los lineamientos de la modalidad, por lo que no califica para ser aprobada, al presentar un puntaje inferior o igual a 2,899.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</si>
  <si>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</si>
  <si>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</si>
  <si>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</si>
  <si>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r>
      <t>[1]</t>
    </r>
    <r>
      <rPr>
        <b/>
        <sz val="11"/>
        <rFont val="Calibri"/>
        <family val="2"/>
        <scheme val="minor"/>
      </rPr>
      <t xml:space="preserve"> Ver sitio web http://www.creciendoconderechos.gob.cl/ </t>
    </r>
  </si>
  <si>
    <t>CRITERIO 3.1: Planteamiento del problema y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</si>
  <si>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</si>
  <si>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</si>
  <si>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</si>
  <si>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</si>
  <si>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</si>
  <si>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</si>
  <si>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</si>
  <si>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</si>
  <si>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</si>
  <si>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</si>
  <si>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</si>
  <si>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</si>
  <si>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</si>
  <si>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</si>
  <si>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</si>
  <si>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</si>
  <si>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</si>
  <si>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</si>
  <si>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</si>
  <si>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</si>
  <si>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4: EVALUACIÓN DEL COMPORTAMIENTO FINANCIERO Y LEGAL DE PROYECTOS EJECUTADOS POR EL ORGANISMO COLABORADOR</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</si>
  <si>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</si>
  <si>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</si>
  <si>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</si>
  <si>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</si>
  <si>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</si>
  <si>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</si>
  <si>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</si>
  <si>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</si>
  <si>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 xml:space="preserve">Se explicitan los mecanismos de selección para la contratación de profesionales idóneos  a los perfiles de cargo  </t>
  </si>
  <si>
    <t>a) No se explicitan mecanismos de selección (evaluación curricular, prueba de conocimientos o entrevista psicolaboral) para la contratación de profesionales.</t>
  </si>
  <si>
    <t>a) Se explicitan un mecanismo de selección (evaluación curricular) para la contratación de profesionales.</t>
  </si>
  <si>
    <t>a) Se presentan dos mecanismos de selección (evaluación curricular y entrevista psicolaboral) para la contratación de profesionales.</t>
  </si>
  <si>
    <t>a) Se presentan los tres mecanismos de selección (evaluación curricular, prueba de conocimientos o entrevista psicolaboral) para la contratación de profesionales.</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</si>
  <si>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</si>
  <si>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</si>
  <si>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</si>
  <si>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</si>
  <si>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</si>
  <si>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</si>
  <si>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planteamiento del problema o la justificación del proyecto no son coherentes con el diagnóstico.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</si>
  <si>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</si>
  <si>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</si>
  <si>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</si>
  <si>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</si>
  <si>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</si>
  <si>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</si>
  <si>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</si>
  <si>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</si>
  <si>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</si>
  <si>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</si>
  <si>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</si>
  <si>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</si>
  <si>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</si>
  <si>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r>
      <t xml:space="preserve">Para evaluar el descriptor </t>
    </r>
    <r>
      <rPr>
        <b/>
        <u/>
        <sz val="9"/>
        <color theme="1"/>
        <rFont val="Calibri"/>
        <family val="2"/>
        <scheme val="minor"/>
      </rPr>
      <t>4.b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</si>
  <si>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</si>
  <si>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</si>
  <si>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</si>
  <si>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</si>
  <si>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</si>
  <si>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</si>
  <si>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</si>
  <si>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</si>
  <si>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</si>
  <si>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</si>
  <si>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</si>
  <si>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</si>
  <si>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</si>
  <si>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</si>
  <si>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</si>
  <si>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</si>
  <si>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</si>
  <si>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t>Si la propuesta corresponde a un organismo colaborador que no tenga experiencia en la modalidad, deberá asignar puntaje 0 (cero) en la Columna A.</t>
  </si>
  <si>
    <t xml:space="preserve">Presenta Carta de compromiso respecto de los Recursos Humanos y los Recursos Materiales </t>
  </si>
  <si>
    <t>Se incorporan estrategia de cuidado y plan de capacitación al equipo el cual apunta a evitar la rotación de sus integrantes (considerando  objetivos, iniciativas y plazos)</t>
  </si>
  <si>
    <t>No se presenta estrategia de cuidado ni  Plan de Capacitación</t>
  </si>
  <si>
    <t>Se incorpora  sólo estrategia de cuidado o Plan de Capacitación</t>
  </si>
  <si>
    <t>Se incorporan  estrategia de cuidado y plan de capacitación  con al menos tres iniciativas cada uno.</t>
  </si>
  <si>
    <t>Se incorporan  estrategia de cuidado y plan de capacitación  con más de tres iniciativas cada uno.</t>
  </si>
  <si>
    <t>NO</t>
  </si>
  <si>
    <r>
      <t>Evaluación de desempeño de proyectos que ejecutaron la modalidad</t>
    </r>
    <r>
      <rPr>
        <b/>
        <vertAlign val="superscript"/>
        <sz val="11"/>
        <rFont val="Calibri"/>
        <family val="2"/>
        <scheme val="minor"/>
      </rPr>
      <t>[1].</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</si>
  <si>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(1 a 10), de acuerdo con lo señalado en el artículo 27 de la Ley Nº 20.032. Este puntaje será convertido automáticamente a una escala de -1 (menos uno)  a 3 (tres), en la columna B(*). </t>
    </r>
  </si>
  <si>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la modalidad, deberá asignar puntaje 0 (cero) en la Columna A.</t>
    </r>
  </si>
  <si>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</si>
  <si>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a) La propuesta no describe una estrategia de activación de redes locales intersectoriales y de protección social. 
o
b) La propuesta no identifica actores locales y coadyuvantes del territorio en que intervendrá el proyecto.</t>
  </si>
  <si>
    <t>a) La propuesta  describe una estrategia de activación de redes locales intersectoriales y de protección social, pero no da cuenta de la identificación de actores locales y coadyuvantes.
o
b) La propuesta  da cuenta sólo de la identificación de actores locales y coadyuvantes, sin hacer referencia a una estrategia de activación de redes.</t>
  </si>
  <si>
    <t xml:space="preserve">a) La propuesta  describe una estrategia de activación de redes locales intersectoriales y de protección social,  identificando  actores locales y coadyuvantes.
</t>
  </si>
  <si>
    <t xml:space="preserve">a) La propuesta  describe una estrategia de activación de redes locales intersectoriales y de protección social,  identificando  actores locales y coadyuvantes, señalando el rol que cada actor o coadyuvante tiene en su vinculación con la residencia.
</t>
  </si>
  <si>
    <t>a) No existe una propuesta en torno al vínculo de la residencia y la comunidad
o
b) No se explicita una propuesta para un manejo estratégicos de las relaciones con sus interlocutores comunitarios.</t>
  </si>
  <si>
    <t xml:space="preserve">a) Se desarrolla una propuesta en torno al vínculo de la residencia y la comunidad, pero sin el desarrollo de un manejo estratégico de las relaciones comunitarias.
</t>
  </si>
  <si>
    <t xml:space="preserve">a) Se desarrolla una propuesta en torno al vínculo de la residencia y la comunidad, desarrollando  un manejo estratégico de las relaciones comunitarias.
</t>
  </si>
  <si>
    <t xml:space="preserve">a) Se desarrolla una propuesta en torno al vínculo de la residencia y la comunidad, desarrollando  un manejo estratégico de las relaciones comunitarias, con especial atención a las dinámicas locales o pertinencia cultural del territorio.
</t>
  </si>
  <si>
    <t>Las actividades propuestas en la matriz lógica (señalada en las orientaciones técnicas) son consistentes con cada uno de los objetivos e indicadores establecidos en ella</t>
  </si>
  <si>
    <t>a) En la formulación de actividades y/o acciones, no se incorporan los ámbitos de acción o se menciona sólo uno (1) de éstos, según lo señalado en las orientaciones técnicas.</t>
  </si>
  <si>
    <t>a) En la formulación de actividades y/o acciones, se incorporan sólo dos (2) ámbitos de acción según lo señalado en las orientaciones técnicas.</t>
  </si>
  <si>
    <t>a) En la formulación de actividades y/o acciones, se incorporan sólo tres (3) de ámbitos de acción según lo señalado en las orientaciones técnicas.</t>
  </si>
  <si>
    <t xml:space="preserve">a) En la formulación de actividades y/o acciones, se incorporan los cuatro (4) ámbitos de acción según lo señalado en las orientaciones técnicas. </t>
  </si>
  <si>
    <t>La metodología propuesta considera mecanismos para potenciar las fortalezas o recursos personales de los y las adolescentes.</t>
  </si>
  <si>
    <t>a) La metodología propuesta no considera mecanismos para potenciar las fortalezas o recursos personales de los y las adolescentes</t>
  </si>
  <si>
    <t>a) La metodología propuesta considera mecanismos para potenciar las fortalezas o recursos personales de los y las adolescentes, pero de forma poco clara y/o inconsistente con los objetivos de la modalidad.</t>
  </si>
  <si>
    <t>a) La metodología propuesta considera mecanismos para potenciar las fortalezas o recursos personales de los y las adolescentes, pero algunos aspectos puntuales son imprecisos y/o incompletos.</t>
  </si>
  <si>
    <t>a) La metodología propuesta considera mecanismos para potenciar las fortalezas o recursos recursos personales de los y las adolescentes, en forma clara, completa y consistente.</t>
  </si>
  <si>
    <t>a) La propuesta no presenta caracterización de los y las adolescentes que serán sujeto de atención.
O
b) La propuesta discrimina a y las adolescentes según sus características.                                                                                                                                                     .</t>
  </si>
  <si>
    <t>Se presenta una estrategia para la activación de redes locales intersectoriales y de protección especial para concretar prestaciones y beneficios para adolescentes, familias y/o adultos relacionados; identificando actores locales y coadyuvantes del territorio en que intervendrá el proyecto.</t>
  </si>
  <si>
    <t>Se presenta una propuesta dirigida a desarrollar un vínculo entre la residencia y la comunidad en que se insertará, orientada a favorecer la percepción positiva del vecindario hacia la residencia; explicitando además un manejo estratégico de las relaciones con sus interlocutores comunitarios.</t>
  </si>
  <si>
    <t>3.1.g</t>
  </si>
  <si>
    <t>En la formulación de actividades y/o acciones, se incorporan todos los componentes (ámbitos de acción) para la intervención residencial señaladas en las orientaciones técnicas.</t>
  </si>
  <si>
    <t>a) La propuesta presenta una carecterización del sujeto de atención que no es coherente con las orientaciones técnicas.</t>
  </si>
  <si>
    <t>a) La propuesta presenta una carecterización del sujeto de atención coherente con las orientaciones técnicas, pero discrimina en base a criterios unilaterales.</t>
  </si>
  <si>
    <t>a) La propuesta presenta una carecterización del sujeto de atención coherente con las orientaciones técnicas y sujeto al principio de no discriminación.</t>
  </si>
  <si>
    <t>Se presenta caracterización de los y las adolescentes en base al principio  de no discriminación.</t>
  </si>
  <si>
    <t>Se presenta caracterización de las familias y/o adultos referentes de los y las adolescentes que serán sujeto de atención (estructura familiar, ciclo vital, pertenencia cultural, capacidades diferentes u otras si fuesen pertinentes).</t>
  </si>
  <si>
    <t xml:space="preserve">a) La propuesta no presenta caracterización de las familias  y/o adultos referentes de los y las adolescentes que serán sujeto de atención                    </t>
  </si>
  <si>
    <t xml:space="preserve">a) La propuesta presenta dos (2) de las variables anteriormente descritas de caracterización de las familias  y/o adultos referentes de los y las adolescentes que serán sujeto de atención </t>
  </si>
  <si>
    <t>a) La propuesta presenta tres (3) de las variables anteriormente descritas de caracterización de las familias  y/o adultos referentes de los  y las adolescentes que serán sujeto de atención.</t>
  </si>
  <si>
    <t>a) La propuesta presenta todas   las variables anteriormente descritas (cuatro o más) de caracterización de las familias  y/o adultos referentes de los y las adolescentes que serán sujeto de atención</t>
  </si>
  <si>
    <t>a) El plan de autoevaluación no contempla evaluación de proceso.
o
b) El plan de autoevaluación de procesos no tiene bien definidos sus objetivos.</t>
  </si>
  <si>
    <t>a) El plan de autoevaluación no contempla evaluación de satisfacción de usuarios/a
b) El plan de autoevaluación de satisfacción de usuarios/a no es coherente en sus objetivos , indicadores y acciones propuestas.</t>
  </si>
  <si>
    <t>Se presenta un flujograma de intervención acorde a los objetivos propuestos, que identifica las principales etapas que se desarrollarán con los y las  adolescentes, sus familias y otros actores relevantes.</t>
  </si>
  <si>
    <t>a) Se presenta un flujograma de intervención acorde a los objetivos propuestos, pero identifica solo algunas de las principales etapas que se desarrollarán con los y las adolescentes y sus familias</t>
  </si>
  <si>
    <t>a) Se presenta un flujograma de intervención acorde a los objetivos propuestos e identifica las principales etapas que se desarrollarán con los y las  adolescentes, sus familias y otros actores relevantes. Sin embargo, no estipula los tiempos para las principales etapas.</t>
  </si>
  <si>
    <t>a) Se presenta un flujograma de intervención acorde a los objetivos propuestos e identifica las principales etapas que se desarrollarán con los y las  adolescentes, sus familias y otros actores relevantes y estipula los tiempos para las principales etapas.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</si>
</sst>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5">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9" fillId="0" borderId="0" xfId="0" applyFont="1" applyFill="1" applyAlignment="1">
      <alignment vertical="center"/>
    </xf>
    <xf numFmtId="0" fontId="20"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17" fillId="0" borderId="23" xfId="0" applyFont="1" applyFill="1" applyBorder="1" applyAlignment="1">
      <alignment horizontal="justify"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2" fillId="2" borderId="0" xfId="0" applyFont="1" applyFill="1" applyAlignment="1">
      <alignment horizontal="center"/>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6" fillId="0" borderId="3" xfId="0" applyFont="1" applyFill="1" applyBorder="1" applyAlignment="1">
      <alignment horizontal="justify" vertical="top" wrapText="1"/>
    </xf>
    <xf numFmtId="0" fontId="26" fillId="0" borderId="0" xfId="0" applyFont="1" applyFill="1" applyAlignment="1">
      <alignment vertical="center"/>
    </xf>
    <xf numFmtId="0" fontId="0" fillId="0" borderId="0" xfId="0" applyFont="1" applyFill="1"/>
    <xf numFmtId="0" fontId="0" fillId="0" borderId="26"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justify" vertical="top" wrapText="1"/>
    </xf>
    <xf numFmtId="0" fontId="2" fillId="0" borderId="0" xfId="0" applyFont="1" applyAlignment="1">
      <alignment horizontal="left" wrapText="1"/>
    </xf>
    <xf numFmtId="0" fontId="30" fillId="6" borderId="0" xfId="0" applyFont="1" applyFill="1" applyAlignment="1">
      <alignment horizontal="left" vertical="top"/>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0" xfId="0" applyFont="1" applyFill="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MAYORES (REM) CON PROGRAMA DE PROTECCIÓN ESPECIALIZADOS DE INTERVENCIÓN RESIDENCIAL (PER)</a:t>
          </a:r>
        </a:p>
        <a:p>
          <a:pPr algn="ctr"/>
          <a:endParaRPr lang="es-CL" sz="1100" b="1">
            <a:solidFill>
              <a:schemeClr val="tx1"/>
            </a:solidFill>
            <a:latin typeface="+mn-lt"/>
            <a:ea typeface="+mn-ea"/>
            <a:cs typeface="+mn-cs"/>
          </a:endParaRPr>
        </a:p>
      </xdr:txBody>
    </xdr:sp>
    <xdr:clientData/>
  </xdr:oneCellAnchor>
  <xdr:oneCellAnchor>
    <xdr:from>
      <xdr:col>2</xdr:col>
      <xdr:colOff>2143298</xdr:colOff>
      <xdr:row>140</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32510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(cuya firma debe ser ante notario público),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MAYORES (REM) CON PROGRAMA DE PROTECCIÓN ESPECIALIZADOS DE INTERVENCIÓN RESIDENCIAL (PER)</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3"/>
  <sheetViews>
    <sheetView topLeftCell="B151" zoomScale="150" zoomScaleNormal="100" zoomScaleSheetLayoutView="100" zoomScalePageLayoutView="85" workbookViewId="0">
      <selection activeCell="C164" sqref="C164"/>
    </sheetView>
  </sheetViews>
  <sheetFormatPr baseColWidth="10"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110.45" customHeight="1">
      <c r="B37" s="2"/>
      <c r="C37" s="2"/>
      <c r="D37" s="2"/>
      <c r="E37" s="2"/>
      <c r="F37" s="2"/>
    </row>
    <row r="38" spans="2:7">
      <c r="B38" s="143" t="s">
        <v>1</v>
      </c>
      <c r="C38" s="144"/>
      <c r="D38" s="144"/>
      <c r="E38" s="144"/>
      <c r="F38" s="144"/>
    </row>
    <row r="39" spans="2:7">
      <c r="B39" s="2"/>
      <c r="C39" s="2"/>
      <c r="D39" s="2"/>
      <c r="E39" s="2"/>
      <c r="F39" s="2"/>
    </row>
    <row r="40" spans="2:7">
      <c r="B40" s="2"/>
      <c r="C40" s="72" t="s">
        <v>97</v>
      </c>
      <c r="D40" s="166"/>
      <c r="E40" s="167"/>
      <c r="F40" s="168"/>
      <c r="G40" s="71"/>
    </row>
    <row r="41" spans="2:7">
      <c r="B41" s="2"/>
      <c r="C41" s="4" t="s">
        <v>98</v>
      </c>
      <c r="D41" s="166"/>
      <c r="E41" s="167"/>
      <c r="F41" s="168"/>
      <c r="G41" s="71"/>
    </row>
    <row r="42" spans="2:7">
      <c r="B42" s="2"/>
      <c r="C42" s="5" t="s">
        <v>99</v>
      </c>
      <c r="D42" s="163"/>
      <c r="E42" s="164"/>
      <c r="F42" s="165"/>
      <c r="G42"/>
    </row>
    <row r="43" spans="2:7">
      <c r="B43" s="2"/>
      <c r="C43" s="72" t="s">
        <v>100</v>
      </c>
      <c r="D43" s="166"/>
      <c r="E43" s="167"/>
      <c r="F43" s="168"/>
      <c r="G43"/>
    </row>
    <row r="44" spans="2:7">
      <c r="B44" s="2"/>
      <c r="C44" s="72" t="s">
        <v>101</v>
      </c>
      <c r="D44" s="166"/>
      <c r="E44" s="167"/>
      <c r="F44" s="168"/>
      <c r="G44" s="71"/>
    </row>
    <row r="45" spans="2:7">
      <c r="B45" s="2"/>
      <c r="C45" s="5" t="s">
        <v>102</v>
      </c>
      <c r="D45" s="163"/>
      <c r="E45" s="164"/>
      <c r="F45" s="165"/>
      <c r="G45"/>
    </row>
    <row r="46" spans="2:7">
      <c r="B46" s="2"/>
      <c r="C46" s="72" t="s">
        <v>103</v>
      </c>
      <c r="D46" s="166"/>
      <c r="E46" s="167"/>
      <c r="F46" s="168"/>
      <c r="G46"/>
    </row>
    <row r="47" spans="2:7">
      <c r="B47" s="2"/>
      <c r="C47" s="5" t="s">
        <v>104</v>
      </c>
      <c r="D47" s="166"/>
      <c r="E47" s="167"/>
      <c r="F47" s="168"/>
      <c r="G47" s="71"/>
    </row>
    <row r="48" spans="2:7">
      <c r="B48" s="137"/>
      <c r="C48" s="137"/>
      <c r="D48" s="138"/>
      <c r="E48" s="6"/>
      <c r="F48" s="6"/>
      <c r="G48"/>
    </row>
    <row r="49" spans="1:7">
      <c r="A49" s="7"/>
      <c r="B49" s="143" t="s">
        <v>191</v>
      </c>
      <c r="C49" s="151"/>
      <c r="D49" s="151"/>
      <c r="E49" s="143"/>
      <c r="F49" s="143"/>
      <c r="G49" s="7"/>
    </row>
    <row r="50" spans="1:7" ht="15.75" thickBot="1">
      <c r="B50" s="137"/>
      <c r="C50" s="137"/>
      <c r="D50" s="137"/>
      <c r="E50" s="142" t="s">
        <v>194</v>
      </c>
      <c r="F50" s="2"/>
    </row>
    <row r="51" spans="1:7">
      <c r="B51" s="54" t="s">
        <v>110</v>
      </c>
      <c r="C51" s="158" t="s">
        <v>197</v>
      </c>
      <c r="D51" s="159"/>
      <c r="E51" s="81"/>
      <c r="F51" s="2"/>
    </row>
    <row r="52" spans="1:7" ht="15.75" thickBot="1">
      <c r="B52" s="54" t="s">
        <v>203</v>
      </c>
      <c r="C52" s="160" t="s">
        <v>181</v>
      </c>
      <c r="D52" s="161"/>
      <c r="E52" s="150"/>
      <c r="F52" s="2"/>
    </row>
    <row r="53" spans="1:7">
      <c r="C53" s="80"/>
      <c r="D53" s="80"/>
      <c r="E53" s="2"/>
      <c r="F53" s="2"/>
    </row>
    <row r="54" spans="1:7">
      <c r="B54" s="162" t="s">
        <v>177</v>
      </c>
      <c r="C54" s="162"/>
      <c r="D54" s="162"/>
      <c r="E54" s="162"/>
      <c r="F54" s="162"/>
    </row>
    <row r="55" spans="1:7">
      <c r="B55" s="2"/>
      <c r="C55" s="2"/>
      <c r="D55" s="2"/>
      <c r="E55" s="2"/>
      <c r="F55" s="2"/>
    </row>
    <row r="56" spans="1:7">
      <c r="B56" s="8" t="s">
        <v>111</v>
      </c>
      <c r="C56" s="9" t="s">
        <v>149</v>
      </c>
      <c r="D56" s="10"/>
      <c r="E56" s="10"/>
      <c r="F56" s="10"/>
    </row>
    <row r="57" spans="1:7" ht="36">
      <c r="A57" s="11"/>
      <c r="B57" s="12"/>
      <c r="C57" s="12" t="s">
        <v>2</v>
      </c>
      <c r="D57" s="12" t="s">
        <v>3</v>
      </c>
      <c r="E57" s="12" t="s">
        <v>4</v>
      </c>
      <c r="F57" s="12" t="s">
        <v>5</v>
      </c>
      <c r="G57" s="11"/>
    </row>
    <row r="58" spans="1:7" ht="65.099999999999994" customHeight="1">
      <c r="B58" s="3" t="s">
        <v>6</v>
      </c>
      <c r="C58" s="65" t="s">
        <v>41</v>
      </c>
      <c r="D58" s="13">
        <v>0.15</v>
      </c>
      <c r="E58" s="43"/>
      <c r="F58" s="48">
        <f>D58*E58</f>
        <v>0</v>
      </c>
    </row>
    <row r="59" spans="1:7" ht="72">
      <c r="B59" s="3" t="s">
        <v>7</v>
      </c>
      <c r="C59" s="65" t="s">
        <v>227</v>
      </c>
      <c r="D59" s="13">
        <v>0.15</v>
      </c>
      <c r="E59" s="43"/>
      <c r="F59" s="48">
        <f t="shared" ref="F59:F64" si="0">D59*E59</f>
        <v>0</v>
      </c>
    </row>
    <row r="60" spans="1:7" ht="72">
      <c r="B60" s="3" t="s">
        <v>8</v>
      </c>
      <c r="C60" s="65" t="s">
        <v>228</v>
      </c>
      <c r="D60" s="13">
        <v>0.1</v>
      </c>
      <c r="E60" s="43"/>
      <c r="F60" s="48">
        <f t="shared" si="0"/>
        <v>0</v>
      </c>
    </row>
    <row r="61" spans="1:7" ht="24">
      <c r="B61" s="3" t="s">
        <v>10</v>
      </c>
      <c r="C61" s="65" t="s">
        <v>9</v>
      </c>
      <c r="D61" s="13">
        <v>0.2</v>
      </c>
      <c r="E61" s="43"/>
      <c r="F61" s="48">
        <f t="shared" si="0"/>
        <v>0</v>
      </c>
    </row>
    <row r="62" spans="1:7" ht="48">
      <c r="B62" s="3" t="s">
        <v>11</v>
      </c>
      <c r="C62" s="65" t="s">
        <v>76</v>
      </c>
      <c r="D62" s="13">
        <v>0.2</v>
      </c>
      <c r="E62" s="43"/>
      <c r="F62" s="48">
        <f t="shared" si="0"/>
        <v>0</v>
      </c>
      <c r="G62" s="206"/>
    </row>
    <row r="63" spans="1:7" ht="24">
      <c r="B63" s="3" t="s">
        <v>12</v>
      </c>
      <c r="C63" s="65" t="s">
        <v>234</v>
      </c>
      <c r="D63" s="13">
        <v>0.1</v>
      </c>
      <c r="E63" s="43"/>
      <c r="F63" s="48">
        <f t="shared" si="0"/>
        <v>0</v>
      </c>
      <c r="G63" s="206"/>
    </row>
    <row r="64" spans="1:7" ht="61.35" customHeight="1">
      <c r="B64" s="3" t="s">
        <v>15</v>
      </c>
      <c r="C64" s="65" t="s">
        <v>235</v>
      </c>
      <c r="D64" s="13">
        <v>0.1</v>
      </c>
      <c r="E64" s="43"/>
      <c r="F64" s="48">
        <f t="shared" si="0"/>
        <v>0</v>
      </c>
      <c r="G64" s="206"/>
    </row>
    <row r="65" spans="1:7">
      <c r="B65" s="2"/>
      <c r="C65" s="25" t="s">
        <v>13</v>
      </c>
      <c r="D65" s="50">
        <f>SUM(D58:D64)</f>
        <v>1</v>
      </c>
      <c r="E65" s="51"/>
      <c r="F65" s="52">
        <f>SUM(F58:F64)</f>
        <v>0</v>
      </c>
    </row>
    <row r="66" spans="1:7">
      <c r="B66" s="2"/>
      <c r="C66" s="207" t="s">
        <v>14</v>
      </c>
      <c r="D66" s="208"/>
      <c r="E66" s="208"/>
      <c r="F66" s="209"/>
    </row>
    <row r="67" spans="1:7" ht="21" customHeight="1">
      <c r="B67" s="2"/>
      <c r="C67" s="210"/>
      <c r="D67" s="211"/>
      <c r="E67" s="211"/>
      <c r="F67" s="212"/>
    </row>
    <row r="68" spans="1:7">
      <c r="B68" s="2"/>
      <c r="C68" s="2"/>
      <c r="D68" s="2"/>
      <c r="E68" s="2"/>
      <c r="F68" s="2"/>
    </row>
    <row r="69" spans="1:7">
      <c r="B69" s="8" t="s">
        <v>112</v>
      </c>
      <c r="C69" s="9" t="s">
        <v>182</v>
      </c>
      <c r="D69" s="10"/>
      <c r="E69" s="10"/>
      <c r="F69" s="10"/>
    </row>
    <row r="70" spans="1:7" ht="36">
      <c r="B70" s="15"/>
      <c r="C70" s="12" t="s">
        <v>2</v>
      </c>
      <c r="D70" s="12" t="s">
        <v>3</v>
      </c>
      <c r="E70" s="12" t="s">
        <v>4</v>
      </c>
      <c r="F70" s="12" t="s">
        <v>5</v>
      </c>
    </row>
    <row r="71" spans="1:7" ht="36">
      <c r="B71" s="43" t="s">
        <v>6</v>
      </c>
      <c r="C71" s="65" t="s">
        <v>216</v>
      </c>
      <c r="D71" s="66">
        <v>0.4</v>
      </c>
      <c r="E71" s="43"/>
      <c r="F71" s="48">
        <f t="shared" ref="F71:F76" si="1">D71*E71</f>
        <v>0</v>
      </c>
      <c r="G71" s="49"/>
    </row>
    <row r="72" spans="1:7" ht="48">
      <c r="B72" s="3" t="s">
        <v>7</v>
      </c>
      <c r="C72" s="65" t="s">
        <v>230</v>
      </c>
      <c r="D72" s="68">
        <v>0.15</v>
      </c>
      <c r="E72" s="3"/>
      <c r="F72" s="16">
        <f t="shared" si="1"/>
        <v>0</v>
      </c>
      <c r="G72" s="49"/>
    </row>
    <row r="73" spans="1:7" ht="23.1" customHeight="1">
      <c r="B73" s="3" t="s">
        <v>8</v>
      </c>
      <c r="C73" s="65" t="s">
        <v>53</v>
      </c>
      <c r="D73" s="68">
        <v>0.15</v>
      </c>
      <c r="E73" s="3"/>
      <c r="F73" s="16">
        <f t="shared" si="1"/>
        <v>0</v>
      </c>
      <c r="G73" s="49"/>
    </row>
    <row r="74" spans="1:7" ht="36">
      <c r="B74" s="3" t="s">
        <v>10</v>
      </c>
      <c r="C74" s="65" t="s">
        <v>54</v>
      </c>
      <c r="D74" s="68">
        <v>0.1</v>
      </c>
      <c r="E74" s="3"/>
      <c r="F74" s="16">
        <f t="shared" si="1"/>
        <v>0</v>
      </c>
      <c r="G74" s="49"/>
    </row>
    <row r="75" spans="1:7" ht="36">
      <c r="B75" s="3" t="s">
        <v>11</v>
      </c>
      <c r="C75" s="65" t="s">
        <v>55</v>
      </c>
      <c r="D75" s="68">
        <v>0.1</v>
      </c>
      <c r="E75" s="3"/>
      <c r="F75" s="16">
        <f t="shared" si="1"/>
        <v>0</v>
      </c>
      <c r="G75" s="49"/>
    </row>
    <row r="76" spans="1:7" ht="36">
      <c r="B76" s="3" t="s">
        <v>12</v>
      </c>
      <c r="C76" s="65" t="s">
        <v>52</v>
      </c>
      <c r="D76" s="68">
        <v>0.1</v>
      </c>
      <c r="E76" s="3"/>
      <c r="F76" s="16">
        <f t="shared" si="1"/>
        <v>0</v>
      </c>
      <c r="G76" s="49"/>
    </row>
    <row r="77" spans="1:7">
      <c r="A77" s="7"/>
      <c r="B77" s="17"/>
      <c r="C77" s="14" t="s">
        <v>13</v>
      </c>
      <c r="D77" s="18">
        <f>SUM(D71:D76)</f>
        <v>1</v>
      </c>
      <c r="E77" s="19"/>
      <c r="F77" s="20">
        <f>SUM(F71:F76)</f>
        <v>0</v>
      </c>
      <c r="G77" s="7"/>
    </row>
    <row r="78" spans="1:7">
      <c r="B78" s="2"/>
      <c r="C78" s="213" t="s">
        <v>14</v>
      </c>
      <c r="D78" s="214"/>
      <c r="E78" s="214"/>
      <c r="F78" s="215"/>
    </row>
    <row r="79" spans="1:7" ht="35.450000000000003" customHeight="1">
      <c r="B79" s="2"/>
      <c r="C79" s="216"/>
      <c r="D79" s="217"/>
      <c r="E79" s="217"/>
      <c r="F79" s="218"/>
    </row>
    <row r="80" spans="1:7">
      <c r="B80" s="2"/>
      <c r="C80" s="2"/>
      <c r="D80" s="2"/>
      <c r="E80" s="2"/>
      <c r="F80" s="2"/>
    </row>
    <row r="81" spans="2:7">
      <c r="B81" s="8" t="s">
        <v>113</v>
      </c>
      <c r="C81" s="9" t="s">
        <v>147</v>
      </c>
      <c r="D81" s="10"/>
      <c r="E81" s="10"/>
      <c r="F81" s="10"/>
    </row>
    <row r="82" spans="2:7" ht="36">
      <c r="B82" s="21"/>
      <c r="C82" s="12" t="s">
        <v>2</v>
      </c>
      <c r="D82" s="12" t="s">
        <v>3</v>
      </c>
      <c r="E82" s="12" t="s">
        <v>4</v>
      </c>
      <c r="F82" s="12" t="s">
        <v>5</v>
      </c>
    </row>
    <row r="83" spans="2:7" ht="24">
      <c r="B83" s="43" t="s">
        <v>6</v>
      </c>
      <c r="C83" s="65" t="s">
        <v>152</v>
      </c>
      <c r="D83" s="67">
        <v>0.15</v>
      </c>
      <c r="E83" s="43"/>
      <c r="F83" s="48">
        <f t="shared" ref="F83:F89" si="2">D83*E83</f>
        <v>0</v>
      </c>
      <c r="G83"/>
    </row>
    <row r="84" spans="2:7" ht="24">
      <c r="B84" s="43" t="s">
        <v>7</v>
      </c>
      <c r="C84" s="65" t="s">
        <v>57</v>
      </c>
      <c r="D84" s="13">
        <v>0.1</v>
      </c>
      <c r="E84" s="3"/>
      <c r="F84" s="16">
        <f t="shared" si="2"/>
        <v>0</v>
      </c>
      <c r="G84"/>
    </row>
    <row r="85" spans="2:7" ht="36">
      <c r="B85" s="43" t="s">
        <v>8</v>
      </c>
      <c r="C85" s="65" t="s">
        <v>58</v>
      </c>
      <c r="D85" s="132">
        <v>0.1</v>
      </c>
      <c r="E85" s="69"/>
      <c r="F85" s="70">
        <f t="shared" si="2"/>
        <v>0</v>
      </c>
      <c r="G85"/>
    </row>
    <row r="86" spans="2:7" ht="36">
      <c r="B86" s="125" t="s">
        <v>10</v>
      </c>
      <c r="C86" s="152" t="s">
        <v>59</v>
      </c>
      <c r="D86" s="132">
        <v>0.25</v>
      </c>
      <c r="E86" s="69"/>
      <c r="F86" s="70">
        <f t="shared" si="2"/>
        <v>0</v>
      </c>
      <c r="G86"/>
    </row>
    <row r="87" spans="2:7" ht="49.35" customHeight="1">
      <c r="B87" s="43" t="s">
        <v>11</v>
      </c>
      <c r="C87" s="65" t="s">
        <v>17</v>
      </c>
      <c r="D87" s="126">
        <v>0.1</v>
      </c>
      <c r="E87" s="43"/>
      <c r="F87" s="48">
        <f t="shared" si="2"/>
        <v>0</v>
      </c>
      <c r="G87"/>
    </row>
    <row r="88" spans="2:7" ht="48">
      <c r="B88" s="43" t="s">
        <v>12</v>
      </c>
      <c r="C88" s="65" t="s">
        <v>16</v>
      </c>
      <c r="D88" s="13">
        <v>0.1</v>
      </c>
      <c r="E88" s="3"/>
      <c r="F88" s="16">
        <f t="shared" si="2"/>
        <v>0</v>
      </c>
      <c r="G88"/>
    </row>
    <row r="89" spans="2:7" ht="72">
      <c r="B89" s="43" t="s">
        <v>15</v>
      </c>
      <c r="C89" s="65" t="s">
        <v>60</v>
      </c>
      <c r="D89" s="68">
        <v>0.2</v>
      </c>
      <c r="E89" s="69"/>
      <c r="F89" s="70">
        <f t="shared" si="2"/>
        <v>0</v>
      </c>
      <c r="G89"/>
    </row>
    <row r="90" spans="2:7">
      <c r="B90"/>
      <c r="C90" s="14" t="s">
        <v>13</v>
      </c>
      <c r="D90" s="127">
        <f>SUM(D78:D89)</f>
        <v>1</v>
      </c>
      <c r="E90" s="19"/>
      <c r="F90" s="20">
        <f>SUM(F83:F89)</f>
        <v>0</v>
      </c>
      <c r="G90"/>
    </row>
    <row r="91" spans="2:7">
      <c r="B91"/>
      <c r="C91" s="200" t="s">
        <v>18</v>
      </c>
      <c r="D91" s="201"/>
      <c r="E91" s="201"/>
      <c r="F91" s="202"/>
      <c r="G91"/>
    </row>
    <row r="92" spans="2:7">
      <c r="B92"/>
      <c r="C92" s="203"/>
      <c r="D92" s="204"/>
      <c r="E92" s="204"/>
      <c r="F92" s="205"/>
      <c r="G92"/>
    </row>
    <row r="93" spans="2:7">
      <c r="B93"/>
      <c r="C93" s="77"/>
      <c r="D93" s="78"/>
      <c r="E93" s="78"/>
      <c r="F93" s="79"/>
      <c r="G93"/>
    </row>
    <row r="94" spans="2:7">
      <c r="B94" s="8" t="s">
        <v>148</v>
      </c>
      <c r="C94" s="9" t="s">
        <v>183</v>
      </c>
      <c r="D94" s="10"/>
      <c r="E94" s="10"/>
      <c r="F94" s="10"/>
      <c r="G94"/>
    </row>
    <row r="95" spans="2:7" ht="36">
      <c r="B95"/>
      <c r="C95" s="12" t="s">
        <v>2</v>
      </c>
      <c r="D95" s="12" t="s">
        <v>3</v>
      </c>
      <c r="E95" s="12" t="s">
        <v>4</v>
      </c>
      <c r="F95" s="12" t="s">
        <v>5</v>
      </c>
      <c r="G95"/>
    </row>
    <row r="96" spans="2:7" ht="47.25" customHeight="1">
      <c r="B96" s="43" t="s">
        <v>6</v>
      </c>
      <c r="C96" s="65" t="s">
        <v>198</v>
      </c>
      <c r="D96" s="126">
        <v>0.5</v>
      </c>
      <c r="E96" s="125"/>
      <c r="F96" s="48">
        <f t="shared" ref="F96:F97" si="3">D96*E96</f>
        <v>0</v>
      </c>
      <c r="G96"/>
    </row>
    <row r="97" spans="1:7" ht="47.25" customHeight="1">
      <c r="B97" s="125" t="s">
        <v>7</v>
      </c>
      <c r="C97" s="65" t="s">
        <v>151</v>
      </c>
      <c r="D97" s="126">
        <v>0.5</v>
      </c>
      <c r="E97" s="125"/>
      <c r="F97" s="48">
        <f t="shared" si="3"/>
        <v>0</v>
      </c>
      <c r="G97" s="124"/>
    </row>
    <row r="98" spans="1:7">
      <c r="A98" s="7"/>
      <c r="B98" s="17"/>
      <c r="C98" s="14" t="s">
        <v>13</v>
      </c>
      <c r="D98" s="127">
        <f>SUM(D96:D97)</f>
        <v>1</v>
      </c>
      <c r="E98" s="128"/>
      <c r="F98" s="20">
        <f>SUM(F96:F97)</f>
        <v>0</v>
      </c>
    </row>
    <row r="99" spans="1:7">
      <c r="B99" s="2"/>
      <c r="C99" s="200" t="s">
        <v>18</v>
      </c>
      <c r="D99" s="201"/>
      <c r="E99" s="201"/>
      <c r="F99" s="202"/>
    </row>
    <row r="100" spans="1:7" ht="42.75" customHeight="1">
      <c r="B100" s="2"/>
      <c r="C100" s="203"/>
      <c r="D100" s="204"/>
      <c r="E100" s="204"/>
      <c r="F100" s="205"/>
    </row>
    <row r="101" spans="1:7">
      <c r="B101" s="2"/>
      <c r="C101" s="2"/>
      <c r="D101" s="2"/>
      <c r="E101" s="2"/>
      <c r="F101" s="2"/>
    </row>
    <row r="102" spans="1:7">
      <c r="B102" s="2"/>
      <c r="C102" s="2"/>
      <c r="D102" s="2"/>
      <c r="E102" s="2"/>
      <c r="F102" s="2"/>
    </row>
    <row r="103" spans="1:7">
      <c r="B103" s="2"/>
      <c r="C103" s="22"/>
      <c r="D103" s="22"/>
      <c r="E103" s="22"/>
      <c r="F103" s="22"/>
    </row>
    <row r="104" spans="1:7">
      <c r="B104" s="139" t="s">
        <v>150</v>
      </c>
      <c r="C104" s="145"/>
      <c r="D104" s="146"/>
      <c r="E104" s="146"/>
      <c r="F104" s="146"/>
    </row>
    <row r="105" spans="1:7">
      <c r="B105" s="2"/>
      <c r="C105" s="2"/>
      <c r="D105" s="2"/>
      <c r="E105" s="2"/>
      <c r="F105" s="2"/>
    </row>
    <row r="106" spans="1:7">
      <c r="B106"/>
      <c r="C106" s="15" t="s">
        <v>19</v>
      </c>
      <c r="D106" s="15" t="s">
        <v>20</v>
      </c>
      <c r="E106" s="15" t="s">
        <v>21</v>
      </c>
      <c r="F106" s="15" t="s">
        <v>22</v>
      </c>
    </row>
    <row r="107" spans="1:7">
      <c r="B107"/>
      <c r="C107" s="5" t="s">
        <v>23</v>
      </c>
      <c r="D107" s="126">
        <v>0.2</v>
      </c>
      <c r="E107" s="23">
        <f>F65</f>
        <v>0</v>
      </c>
      <c r="F107" s="16">
        <f>D107*E107</f>
        <v>0</v>
      </c>
    </row>
    <row r="108" spans="1:7">
      <c r="B108"/>
      <c r="C108" s="5" t="s">
        <v>184</v>
      </c>
      <c r="D108" s="126">
        <v>0.2</v>
      </c>
      <c r="E108" s="23">
        <f>F77</f>
        <v>0</v>
      </c>
      <c r="F108" s="16">
        <f t="shared" ref="F108:F110" si="4">D108*E108</f>
        <v>0</v>
      </c>
    </row>
    <row r="109" spans="1:7">
      <c r="B109"/>
      <c r="C109" s="5" t="s">
        <v>24</v>
      </c>
      <c r="D109" s="126">
        <v>0.5</v>
      </c>
      <c r="E109" s="23">
        <f>F90</f>
        <v>0</v>
      </c>
      <c r="F109" s="16">
        <f t="shared" si="4"/>
        <v>0</v>
      </c>
    </row>
    <row r="110" spans="1:7">
      <c r="B110"/>
      <c r="C110" s="129" t="s">
        <v>185</v>
      </c>
      <c r="D110" s="126">
        <v>0.1</v>
      </c>
      <c r="E110" s="130">
        <f>F98</f>
        <v>0</v>
      </c>
      <c r="F110" s="16">
        <f t="shared" si="4"/>
        <v>0</v>
      </c>
    </row>
    <row r="111" spans="1:7">
      <c r="A111" s="7"/>
      <c r="C111" s="24" t="s">
        <v>25</v>
      </c>
      <c r="D111" s="131">
        <f>SUM(D107:D110)</f>
        <v>1</v>
      </c>
      <c r="E111" s="27"/>
      <c r="F111" s="28">
        <f>SUM(F107:F110)</f>
        <v>0</v>
      </c>
      <c r="G111" s="7"/>
    </row>
    <row r="112" spans="1:7">
      <c r="A112" s="7"/>
      <c r="B112" s="29"/>
      <c r="C112" s="7"/>
      <c r="D112" s="30"/>
      <c r="E112" s="31"/>
      <c r="F112" s="32"/>
      <c r="G112" s="7"/>
    </row>
    <row r="113" spans="1:7">
      <c r="B113" s="171" t="s">
        <v>192</v>
      </c>
      <c r="C113" s="171"/>
      <c r="D113" s="171"/>
      <c r="E113" s="171"/>
      <c r="F113" s="171"/>
      <c r="G113" s="7"/>
    </row>
    <row r="114" spans="1:7">
      <c r="B114" s="33"/>
      <c r="C114" s="33"/>
      <c r="D114" s="33"/>
      <c r="E114" s="33"/>
      <c r="F114" s="33"/>
      <c r="G114" s="7"/>
    </row>
    <row r="115" spans="1:7" ht="60.75" customHeight="1">
      <c r="B115" s="198" t="s">
        <v>119</v>
      </c>
      <c r="C115" s="198"/>
      <c r="D115" s="198"/>
      <c r="E115" s="198"/>
      <c r="F115" s="198"/>
      <c r="G115" s="53"/>
    </row>
    <row r="116" spans="1:7">
      <c r="B116" s="33"/>
      <c r="C116" s="33"/>
      <c r="D116" s="33"/>
      <c r="E116" s="33"/>
      <c r="F116" s="33"/>
      <c r="G116" s="53"/>
    </row>
    <row r="117" spans="1:7" ht="36">
      <c r="B117" s="41"/>
      <c r="C117" s="42" t="s">
        <v>2</v>
      </c>
      <c r="D117" s="42" t="s">
        <v>3</v>
      </c>
      <c r="E117" s="42" t="s">
        <v>35</v>
      </c>
      <c r="F117" s="42" t="s">
        <v>5</v>
      </c>
      <c r="G117" s="53"/>
    </row>
    <row r="118" spans="1:7" ht="87" customHeight="1">
      <c r="A118" s="54">
        <v>1</v>
      </c>
      <c r="B118" s="43" t="s">
        <v>116</v>
      </c>
      <c r="C118" s="55" t="s">
        <v>188</v>
      </c>
      <c r="D118" s="45">
        <v>0.5</v>
      </c>
      <c r="E118" s="46"/>
      <c r="F118" s="43">
        <f>D118*E118</f>
        <v>0</v>
      </c>
      <c r="G118" s="53"/>
    </row>
    <row r="119" spans="1:7" ht="374.1" customHeight="1">
      <c r="A119" s="54">
        <v>4</v>
      </c>
      <c r="B119" s="43" t="s">
        <v>117</v>
      </c>
      <c r="C119" s="136" t="s">
        <v>179</v>
      </c>
      <c r="D119" s="45">
        <v>0.5</v>
      </c>
      <c r="E119" s="46"/>
      <c r="F119" s="43">
        <f>D119*E119</f>
        <v>0</v>
      </c>
      <c r="G119" s="53"/>
    </row>
    <row r="120" spans="1:7">
      <c r="B120" s="43"/>
      <c r="C120" s="44"/>
      <c r="D120" s="45">
        <f>SUM(D118:D119)</f>
        <v>1</v>
      </c>
      <c r="E120" s="46"/>
      <c r="F120" s="43">
        <f>SUM(F118:F119)</f>
        <v>0</v>
      </c>
      <c r="G120" s="53"/>
    </row>
    <row r="121" spans="1:7">
      <c r="A121"/>
      <c r="B121"/>
      <c r="C121" t="s">
        <v>38</v>
      </c>
      <c r="D121"/>
      <c r="E121"/>
      <c r="F121"/>
      <c r="G121"/>
    </row>
    <row r="122" spans="1:7" ht="45" customHeight="1">
      <c r="B122" s="39" t="s">
        <v>36</v>
      </c>
      <c r="C122" s="199" t="s">
        <v>115</v>
      </c>
      <c r="D122" s="199"/>
      <c r="E122" s="199"/>
      <c r="F122" s="199"/>
    </row>
    <row r="123" spans="1:7" ht="27.75" customHeight="1">
      <c r="A123" s="7"/>
      <c r="B123" s="29"/>
      <c r="C123" s="170" t="s">
        <v>178</v>
      </c>
      <c r="D123" s="170"/>
      <c r="E123" s="170"/>
      <c r="F123" s="170"/>
    </row>
    <row r="124" spans="1:7">
      <c r="A124" s="7"/>
      <c r="B124" s="171" t="s">
        <v>114</v>
      </c>
      <c r="C124" s="171"/>
      <c r="D124" s="171"/>
      <c r="E124" s="171"/>
      <c r="F124" s="171"/>
    </row>
    <row r="125" spans="1:7">
      <c r="B125" s="2"/>
      <c r="C125" s="2"/>
      <c r="D125" s="2"/>
      <c r="E125" s="2"/>
      <c r="F125" s="2"/>
    </row>
    <row r="126" spans="1:7" s="148" customFormat="1" ht="18.600000000000001" customHeight="1">
      <c r="A126" s="147"/>
      <c r="B126" s="172" t="s">
        <v>195</v>
      </c>
      <c r="C126" s="173"/>
      <c r="D126" s="173"/>
      <c r="E126" s="173"/>
      <c r="F126" s="173"/>
      <c r="G126" s="147"/>
    </row>
    <row r="127" spans="1:7">
      <c r="B127" s="17"/>
      <c r="C127" s="2"/>
      <c r="D127" s="2"/>
      <c r="E127" s="2"/>
      <c r="F127" s="2"/>
    </row>
    <row r="128" spans="1:7" ht="51" customHeight="1">
      <c r="B128" s="174" t="s">
        <v>205</v>
      </c>
      <c r="C128" s="174"/>
      <c r="D128" s="174"/>
      <c r="E128" s="174"/>
      <c r="F128" s="174"/>
    </row>
    <row r="129" spans="2:10" ht="30" customHeight="1">
      <c r="B129" s="175" t="s">
        <v>196</v>
      </c>
      <c r="C129" s="176"/>
      <c r="D129" s="176"/>
      <c r="E129" s="176"/>
      <c r="F129" s="176"/>
    </row>
    <row r="130" spans="2:10" ht="59.45" customHeight="1">
      <c r="B130" s="12" t="s">
        <v>50</v>
      </c>
      <c r="C130" s="12" t="s">
        <v>49</v>
      </c>
      <c r="F130" s="2"/>
    </row>
    <row r="131" spans="2:10" ht="25.35" customHeight="1">
      <c r="B131" s="3"/>
      <c r="C131" s="47">
        <f>+IF(AND(B131&gt;=1,B131&lt;=4.9),-1,IF(AND(B131&gt;=5,B131&lt;=6.99),1,IF(AND(B131&gt;=7,B131&lt;=8.99),2,IF(AND(B131&gt;=9),3,IF(AND(B131=0),0)))))</f>
        <v>0</v>
      </c>
      <c r="F131" s="2"/>
    </row>
    <row r="132" spans="2:10" ht="66" customHeight="1">
      <c r="B132" s="169" t="s">
        <v>207</v>
      </c>
      <c r="C132" s="169"/>
      <c r="D132" s="169"/>
      <c r="E132" s="169"/>
      <c r="F132" s="169"/>
    </row>
    <row r="133" spans="2:10">
      <c r="B133" s="143" t="s">
        <v>193</v>
      </c>
      <c r="C133" s="144"/>
      <c r="D133" s="144"/>
      <c r="E133" s="144"/>
      <c r="F133" s="144"/>
    </row>
    <row r="134" spans="2:10" ht="15.75" thickBot="1">
      <c r="B134" s="2"/>
      <c r="C134" s="2"/>
      <c r="D134" s="2"/>
      <c r="E134" s="2"/>
      <c r="F134" s="2"/>
    </row>
    <row r="135" spans="2:10" ht="25.5" thickBot="1">
      <c r="B135" s="2"/>
      <c r="C135" s="2"/>
      <c r="D135" s="58" t="s">
        <v>20</v>
      </c>
      <c r="E135" s="59" t="s">
        <v>48</v>
      </c>
      <c r="J135" s="38"/>
    </row>
    <row r="136" spans="2:10">
      <c r="B136" s="2"/>
      <c r="C136" s="60" t="s">
        <v>39</v>
      </c>
      <c r="D136" s="61">
        <v>0.7</v>
      </c>
      <c r="E136" s="62">
        <f>D136*F111</f>
        <v>0</v>
      </c>
      <c r="J136" s="38"/>
    </row>
    <row r="137" spans="2:10">
      <c r="B137" s="2"/>
      <c r="C137" s="63" t="s">
        <v>26</v>
      </c>
      <c r="D137" s="26">
        <v>0.2</v>
      </c>
      <c r="E137" s="56">
        <f>D137*F120</f>
        <v>0</v>
      </c>
      <c r="J137" s="38"/>
    </row>
    <row r="138" spans="2:10">
      <c r="B138" s="2"/>
      <c r="C138" s="64" t="s">
        <v>27</v>
      </c>
      <c r="D138" s="34">
        <v>0.1</v>
      </c>
      <c r="E138" s="56">
        <f>C131*D138</f>
        <v>0</v>
      </c>
      <c r="J138" s="38"/>
    </row>
    <row r="139" spans="2:10" ht="18.75">
      <c r="B139" s="40" t="s">
        <v>37</v>
      </c>
      <c r="C139" s="63" t="s">
        <v>28</v>
      </c>
      <c r="D139" s="26">
        <v>1</v>
      </c>
      <c r="E139" s="57">
        <f>SUM(E136:E138)</f>
        <v>0</v>
      </c>
      <c r="J139" s="38"/>
    </row>
    <row r="140" spans="2:10" ht="15.75" thickBot="1">
      <c r="B140" s="2"/>
      <c r="C140" s="149" t="s">
        <v>29</v>
      </c>
      <c r="D140" s="178"/>
      <c r="E140" s="179"/>
      <c r="J140" s="38"/>
    </row>
    <row r="141" spans="2:10" ht="26.25" customHeight="1">
      <c r="B141" s="2"/>
      <c r="C141" s="180"/>
      <c r="D141" s="180"/>
      <c r="E141" s="180"/>
      <c r="F141" s="35"/>
      <c r="J141" s="38"/>
    </row>
    <row r="142" spans="2:10">
      <c r="B142" s="2"/>
      <c r="C142" s="2"/>
      <c r="D142" s="2"/>
      <c r="E142" s="2"/>
      <c r="F142" s="2"/>
      <c r="J142" s="38"/>
    </row>
    <row r="143" spans="2:10">
      <c r="B143" s="15" t="s">
        <v>30</v>
      </c>
      <c r="C143" s="15" t="s">
        <v>29</v>
      </c>
      <c r="D143" s="181" t="s">
        <v>0</v>
      </c>
      <c r="E143" s="182"/>
      <c r="F143" s="183"/>
      <c r="J143" s="38"/>
    </row>
    <row r="144" spans="2:10" ht="62.1" customHeight="1">
      <c r="B144" s="3" t="s">
        <v>96</v>
      </c>
      <c r="C144" s="36" t="s">
        <v>31</v>
      </c>
      <c r="D144" s="184" t="s">
        <v>118</v>
      </c>
      <c r="E144" s="185"/>
      <c r="F144" s="186"/>
      <c r="J144" s="38"/>
    </row>
    <row r="145" spans="2:10" ht="74.099999999999994" customHeight="1">
      <c r="B145" s="135" t="s">
        <v>180</v>
      </c>
      <c r="C145" s="36" t="s">
        <v>32</v>
      </c>
      <c r="D145" s="187" t="s">
        <v>33</v>
      </c>
      <c r="E145" s="188"/>
      <c r="F145" s="189"/>
    </row>
    <row r="146" spans="2:10">
      <c r="B146" s="37"/>
      <c r="C146" s="37"/>
      <c r="D146" s="37"/>
      <c r="E146" s="37"/>
      <c r="F146" s="37"/>
    </row>
    <row r="147" spans="2:10">
      <c r="B147" s="37"/>
      <c r="C147" s="37"/>
      <c r="D147" s="37"/>
      <c r="E147" s="37"/>
      <c r="F147" s="37"/>
    </row>
    <row r="148" spans="2:10">
      <c r="B148" s="2"/>
      <c r="C148" s="2"/>
      <c r="D148" s="190"/>
      <c r="E148" s="177"/>
      <c r="F148" s="191"/>
    </row>
    <row r="149" spans="2:10">
      <c r="B149" s="2"/>
      <c r="C149" s="2"/>
      <c r="D149" s="192"/>
      <c r="E149" s="193"/>
      <c r="F149" s="194"/>
    </row>
    <row r="150" spans="2:10" s="1" customFormat="1">
      <c r="B150" s="2"/>
      <c r="C150" s="2"/>
      <c r="D150" s="195"/>
      <c r="E150" s="196"/>
      <c r="F150" s="197"/>
      <c r="H150"/>
      <c r="I150"/>
      <c r="J150"/>
    </row>
    <row r="151" spans="2:10" s="1" customFormat="1">
      <c r="B151" s="2"/>
      <c r="C151" s="2"/>
      <c r="D151" s="177" t="s">
        <v>34</v>
      </c>
      <c r="E151" s="177"/>
      <c r="F151" s="177"/>
      <c r="H151"/>
      <c r="I151"/>
      <c r="J151"/>
    </row>
    <row r="152" spans="2:10" s="1" customFormat="1">
      <c r="B152" s="2"/>
      <c r="C152" s="2"/>
      <c r="D152" s="2"/>
      <c r="E152" s="2"/>
      <c r="F152" s="2"/>
      <c r="H152"/>
      <c r="I152"/>
      <c r="J152"/>
    </row>
    <row r="153" spans="2:10" s="1" customFormat="1">
      <c r="B153" s="2"/>
      <c r="C153" s="2"/>
      <c r="D153" s="2"/>
      <c r="E153" s="2"/>
      <c r="F153" s="2"/>
      <c r="H153"/>
      <c r="I153"/>
      <c r="J153"/>
    </row>
  </sheetData>
  <protectedRanges>
    <protectedRange sqref="D140" name="Rango8"/>
    <protectedRange sqref="E58:E64 E71:E76 E83:E89 E96:E97" name="Rango2"/>
    <protectedRange sqref="E40:F47 C40:D41 C42 C43:D44 C45 C46:D47" name="Rango1"/>
    <protectedRange sqref="C66 C78 C99 D148 C91" name="Rango3_1"/>
    <protectedRange sqref="B132" name="Rango4"/>
    <protectedRange sqref="A99:F100 C91:F93" name="Rango11"/>
    <protectedRange sqref="G75 A78:F79 G79:G101" name="Rango12"/>
    <protectedRange sqref="A66:G67" name="Rango13"/>
    <protectedRange sqref="D121" name="Rango7_1"/>
    <protectedRange sqref="D122" name="Rango7_2"/>
    <protectedRange sqref="B131" name="Rango4_1"/>
    <protectedRange sqref="D118:E118 D119:D120 E119" name="Rango7_3"/>
  </protectedRanges>
  <mergeCells count="32">
    <mergeCell ref="B113:F113"/>
    <mergeCell ref="B115:F115"/>
    <mergeCell ref="C122:F122"/>
    <mergeCell ref="C91:F92"/>
    <mergeCell ref="G62:G64"/>
    <mergeCell ref="C66:F67"/>
    <mergeCell ref="C78:F79"/>
    <mergeCell ref="C99:F100"/>
    <mergeCell ref="D151:F151"/>
    <mergeCell ref="D140:E140"/>
    <mergeCell ref="C141:E141"/>
    <mergeCell ref="D143:F143"/>
    <mergeCell ref="D144:F144"/>
    <mergeCell ref="D145:F145"/>
    <mergeCell ref="D148:F150"/>
    <mergeCell ref="B132:F132"/>
    <mergeCell ref="C123:F123"/>
    <mergeCell ref="B124:F124"/>
    <mergeCell ref="B126:F126"/>
    <mergeCell ref="B128:F128"/>
    <mergeCell ref="B129:F129"/>
    <mergeCell ref="C51:D51"/>
    <mergeCell ref="C52:D52"/>
    <mergeCell ref="B54:F54"/>
    <mergeCell ref="D45:F45"/>
    <mergeCell ref="D40:F40"/>
    <mergeCell ref="D43:F43"/>
    <mergeCell ref="D46:F46"/>
    <mergeCell ref="D47:F47"/>
    <mergeCell ref="D41:F41"/>
    <mergeCell ref="D42:F42"/>
    <mergeCell ref="D44:F44"/>
  </mergeCells>
  <conditionalFormatting sqref="D140">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8" xr:uid="{00000000-0002-0000-0000-000000000000}">
      <formula1>A118:A119</formula1>
    </dataValidation>
    <dataValidation type="decimal" allowBlank="1" showInputMessage="1" showErrorMessage="1" sqref="B131" xr:uid="{00000000-0002-0000-0000-000001000000}">
      <formula1>0</formula1>
      <formula2>10</formula2>
    </dataValidation>
    <dataValidation type="whole" allowBlank="1" showInputMessage="1" showErrorMessage="1" sqref="E58:E64 E71:E76 E83:E89 E96:E97" xr:uid="{00000000-0002-0000-0000-000002000000}">
      <formula1>1</formula1>
      <formula2>4</formula2>
    </dataValidation>
    <dataValidation type="list" allowBlank="1" showInputMessage="1" showErrorMessage="1" sqref="E119" xr:uid="{00000000-0002-0000-0000-000003000000}">
      <formula1>$A$118:$A$119</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80" max="5" man="1"/>
    <brk id="112" max="5" man="1"/>
    <brk id="123"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3"/>
  <sheetViews>
    <sheetView tabSelected="1" topLeftCell="A88" zoomScale="125" zoomScaleNormal="85" zoomScaleSheetLayoutView="125" workbookViewId="0">
      <selection activeCell="B59" sqref="B59"/>
    </sheetView>
  </sheetViews>
  <sheetFormatPr baseColWidth="10" defaultColWidth="11.42578125" defaultRowHeight="15"/>
  <cols>
    <col min="1" max="1" width="7.140625" style="82" customWidth="1"/>
    <col min="2" max="2" width="51.7109375" style="73" customWidth="1"/>
    <col min="3" max="3" width="29.7109375" style="73" customWidth="1"/>
    <col min="4" max="4" width="29.140625" style="73" customWidth="1"/>
    <col min="5" max="5" width="28" style="73" customWidth="1"/>
    <col min="6" max="6" width="38.42578125" style="73" customWidth="1"/>
    <col min="7" max="16384" width="11.42578125" style="73"/>
  </cols>
  <sheetData>
    <row r="9" spans="1:6" ht="22.35" customHeight="1"/>
    <row r="10" spans="1:6">
      <c r="A10" s="75" t="s">
        <v>123</v>
      </c>
    </row>
    <row r="11" spans="1:6" ht="15.75" thickBot="1"/>
    <row r="12" spans="1:6" ht="15.75" thickBot="1">
      <c r="A12" s="93" t="s">
        <v>40</v>
      </c>
      <c r="B12" s="94" t="s">
        <v>2</v>
      </c>
      <c r="C12" s="94">
        <v>1</v>
      </c>
      <c r="D12" s="94">
        <v>2</v>
      </c>
      <c r="E12" s="94">
        <v>3</v>
      </c>
      <c r="F12" s="95">
        <v>4</v>
      </c>
    </row>
    <row r="13" spans="1:6" ht="229.5" customHeight="1">
      <c r="A13" s="90" t="s">
        <v>124</v>
      </c>
      <c r="B13" s="91" t="s">
        <v>41</v>
      </c>
      <c r="C13" s="92" t="s">
        <v>161</v>
      </c>
      <c r="D13" s="92" t="s">
        <v>162</v>
      </c>
      <c r="E13" s="92" t="s">
        <v>163</v>
      </c>
      <c r="F13" s="134" t="s">
        <v>160</v>
      </c>
    </row>
    <row r="14" spans="1:6" ht="203.25" customHeight="1">
      <c r="A14" s="90" t="s">
        <v>125</v>
      </c>
      <c r="B14" s="85" t="s">
        <v>227</v>
      </c>
      <c r="C14" s="96" t="s">
        <v>208</v>
      </c>
      <c r="D14" s="96" t="s">
        <v>209</v>
      </c>
      <c r="E14" s="96" t="s">
        <v>210</v>
      </c>
      <c r="F14" s="102" t="s">
        <v>211</v>
      </c>
    </row>
    <row r="15" spans="1:6" ht="203.25" customHeight="1">
      <c r="A15" s="90" t="s">
        <v>126</v>
      </c>
      <c r="B15" s="85" t="s">
        <v>228</v>
      </c>
      <c r="C15" s="96" t="s">
        <v>212</v>
      </c>
      <c r="D15" s="96" t="s">
        <v>213</v>
      </c>
      <c r="E15" s="96" t="s">
        <v>214</v>
      </c>
      <c r="F15" s="96" t="s">
        <v>215</v>
      </c>
    </row>
    <row r="16" spans="1:6" ht="57" customHeight="1">
      <c r="A16" s="90" t="s">
        <v>127</v>
      </c>
      <c r="B16" s="85" t="s">
        <v>9</v>
      </c>
      <c r="C16" s="85" t="s">
        <v>64</v>
      </c>
      <c r="D16" s="85" t="s">
        <v>65</v>
      </c>
      <c r="E16" s="85" t="s">
        <v>164</v>
      </c>
      <c r="F16" s="87" t="s">
        <v>66</v>
      </c>
    </row>
    <row r="17" spans="1:6" ht="174" customHeight="1">
      <c r="A17" s="90" t="s">
        <v>128</v>
      </c>
      <c r="B17" s="85" t="s">
        <v>76</v>
      </c>
      <c r="C17" s="85" t="s">
        <v>77</v>
      </c>
      <c r="D17" s="85" t="s">
        <v>78</v>
      </c>
      <c r="E17" s="85" t="s">
        <v>79</v>
      </c>
      <c r="F17" s="87" t="s">
        <v>80</v>
      </c>
    </row>
    <row r="18" spans="1:6" ht="135">
      <c r="A18" s="90" t="s">
        <v>129</v>
      </c>
      <c r="B18" s="85" t="s">
        <v>234</v>
      </c>
      <c r="C18" s="96" t="s">
        <v>226</v>
      </c>
      <c r="D18" s="85" t="s">
        <v>231</v>
      </c>
      <c r="E18" s="85" t="s">
        <v>232</v>
      </c>
      <c r="F18" s="85" t="s">
        <v>233</v>
      </c>
    </row>
    <row r="19" spans="1:6" ht="127.7" customHeight="1" thickBot="1">
      <c r="A19" s="90" t="s">
        <v>229</v>
      </c>
      <c r="B19" s="88" t="s">
        <v>235</v>
      </c>
      <c r="C19" s="88" t="s">
        <v>236</v>
      </c>
      <c r="D19" s="88" t="s">
        <v>237</v>
      </c>
      <c r="E19" s="88" t="s">
        <v>238</v>
      </c>
      <c r="F19" s="89" t="s">
        <v>239</v>
      </c>
    </row>
    <row r="21" spans="1:6" ht="17.25">
      <c r="A21" s="83" t="s">
        <v>122</v>
      </c>
    </row>
    <row r="23" spans="1:6">
      <c r="A23" s="75" t="s">
        <v>186</v>
      </c>
    </row>
    <row r="24" spans="1:6" ht="15.75" thickBot="1"/>
    <row r="25" spans="1:6" ht="15.75" thickBot="1">
      <c r="A25" s="111" t="s">
        <v>40</v>
      </c>
      <c r="B25" s="112" t="s">
        <v>2</v>
      </c>
      <c r="C25" s="112">
        <v>1</v>
      </c>
      <c r="D25" s="112">
        <v>2</v>
      </c>
      <c r="E25" s="112">
        <v>3</v>
      </c>
      <c r="F25" s="113">
        <v>4</v>
      </c>
    </row>
    <row r="26" spans="1:6" ht="90.75" customHeight="1">
      <c r="A26" s="108" t="s">
        <v>130</v>
      </c>
      <c r="B26" s="109" t="s">
        <v>216</v>
      </c>
      <c r="C26" s="109" t="s">
        <v>84</v>
      </c>
      <c r="D26" s="109" t="s">
        <v>83</v>
      </c>
      <c r="E26" s="109" t="s">
        <v>82</v>
      </c>
      <c r="F26" s="110" t="s">
        <v>81</v>
      </c>
    </row>
    <row r="27" spans="1:6" ht="90">
      <c r="A27" s="108" t="s">
        <v>131</v>
      </c>
      <c r="B27" s="96" t="s">
        <v>230</v>
      </c>
      <c r="C27" s="96" t="s">
        <v>217</v>
      </c>
      <c r="D27" s="96" t="s">
        <v>218</v>
      </c>
      <c r="E27" s="96" t="s">
        <v>219</v>
      </c>
      <c r="F27" s="102" t="s">
        <v>220</v>
      </c>
    </row>
    <row r="28" spans="1:6" ht="105">
      <c r="A28" s="108" t="s">
        <v>132</v>
      </c>
      <c r="B28" s="96" t="s">
        <v>53</v>
      </c>
      <c r="C28" s="96" t="s">
        <v>121</v>
      </c>
      <c r="D28" s="96" t="s">
        <v>67</v>
      </c>
      <c r="E28" s="96" t="s">
        <v>68</v>
      </c>
      <c r="F28" s="102" t="s">
        <v>69</v>
      </c>
    </row>
    <row r="29" spans="1:6" ht="185.1" customHeight="1">
      <c r="A29" s="108" t="s">
        <v>133</v>
      </c>
      <c r="B29" s="97" t="s">
        <v>54</v>
      </c>
      <c r="C29" s="98" t="s">
        <v>240</v>
      </c>
      <c r="D29" s="97" t="s">
        <v>166</v>
      </c>
      <c r="E29" s="97" t="s">
        <v>165</v>
      </c>
      <c r="F29" s="97" t="s">
        <v>167</v>
      </c>
    </row>
    <row r="30" spans="1:6" ht="165">
      <c r="A30" s="108" t="s">
        <v>134</v>
      </c>
      <c r="B30" s="99" t="s">
        <v>55</v>
      </c>
      <c r="C30" s="98" t="s">
        <v>56</v>
      </c>
      <c r="D30" s="97" t="s">
        <v>168</v>
      </c>
      <c r="E30" s="97" t="s">
        <v>169</v>
      </c>
      <c r="F30" s="97" t="s">
        <v>170</v>
      </c>
    </row>
    <row r="31" spans="1:6" ht="174.95" customHeight="1" thickBot="1">
      <c r="A31" s="108" t="s">
        <v>135</v>
      </c>
      <c r="B31" s="106" t="s">
        <v>52</v>
      </c>
      <c r="C31" s="107" t="s">
        <v>241</v>
      </c>
      <c r="D31" s="97" t="s">
        <v>171</v>
      </c>
      <c r="E31" s="97" t="s">
        <v>172</v>
      </c>
      <c r="F31" s="97" t="s">
        <v>173</v>
      </c>
    </row>
    <row r="33" spans="1:6">
      <c r="A33" s="75" t="s">
        <v>136</v>
      </c>
    </row>
    <row r="34" spans="1:6" ht="15.75" thickBot="1"/>
    <row r="35" spans="1:6" ht="15.75" thickBot="1">
      <c r="A35" s="111" t="s">
        <v>40</v>
      </c>
      <c r="B35" s="112" t="s">
        <v>2</v>
      </c>
      <c r="C35" s="112">
        <v>1</v>
      </c>
      <c r="D35" s="112">
        <v>2</v>
      </c>
      <c r="E35" s="112">
        <v>3</v>
      </c>
      <c r="F35" s="113">
        <v>4</v>
      </c>
    </row>
    <row r="36" spans="1:6" ht="99.6" customHeight="1">
      <c r="A36" s="108" t="s">
        <v>137</v>
      </c>
      <c r="B36" s="109" t="s">
        <v>120</v>
      </c>
      <c r="C36" s="109" t="s">
        <v>85</v>
      </c>
      <c r="D36" s="109" t="s">
        <v>86</v>
      </c>
      <c r="E36" s="109" t="s">
        <v>87</v>
      </c>
      <c r="F36" s="110" t="s">
        <v>88</v>
      </c>
    </row>
    <row r="37" spans="1:6" ht="75.95" customHeight="1">
      <c r="A37" s="101" t="s">
        <v>138</v>
      </c>
      <c r="B37" s="96" t="s">
        <v>57</v>
      </c>
      <c r="C37" s="96" t="s">
        <v>89</v>
      </c>
      <c r="D37" s="96" t="s">
        <v>90</v>
      </c>
      <c r="E37" s="96" t="s">
        <v>70</v>
      </c>
      <c r="F37" s="102" t="s">
        <v>71</v>
      </c>
    </row>
    <row r="38" spans="1:6" ht="111.95" customHeight="1">
      <c r="A38" s="101" t="s">
        <v>139</v>
      </c>
      <c r="B38" s="96" t="s">
        <v>221</v>
      </c>
      <c r="C38" s="96" t="s">
        <v>222</v>
      </c>
      <c r="D38" s="96" t="s">
        <v>223</v>
      </c>
      <c r="E38" s="96" t="s">
        <v>224</v>
      </c>
      <c r="F38" s="102" t="s">
        <v>225</v>
      </c>
    </row>
    <row r="39" spans="1:6" ht="143.1" customHeight="1">
      <c r="A39" s="101" t="s">
        <v>140</v>
      </c>
      <c r="B39" s="96" t="s">
        <v>59</v>
      </c>
      <c r="C39" s="86" t="s">
        <v>61</v>
      </c>
      <c r="D39" s="86" t="s">
        <v>174</v>
      </c>
      <c r="E39" s="86" t="s">
        <v>93</v>
      </c>
      <c r="F39" s="114" t="s">
        <v>62</v>
      </c>
    </row>
    <row r="40" spans="1:6" ht="126" customHeight="1">
      <c r="A40" s="101" t="s">
        <v>141</v>
      </c>
      <c r="B40" s="96" t="s">
        <v>42</v>
      </c>
      <c r="C40" s="86" t="s">
        <v>94</v>
      </c>
      <c r="D40" s="86" t="s">
        <v>175</v>
      </c>
      <c r="E40" s="86" t="s">
        <v>176</v>
      </c>
      <c r="F40" s="114" t="s">
        <v>95</v>
      </c>
    </row>
    <row r="41" spans="1:6" ht="147" customHeight="1">
      <c r="A41" s="101" t="s">
        <v>142</v>
      </c>
      <c r="B41" s="96" t="s">
        <v>242</v>
      </c>
      <c r="C41" s="96" t="s">
        <v>72</v>
      </c>
      <c r="D41" s="96" t="s">
        <v>243</v>
      </c>
      <c r="E41" s="96" t="s">
        <v>244</v>
      </c>
      <c r="F41" s="102" t="s">
        <v>245</v>
      </c>
    </row>
    <row r="42" spans="1:6" ht="120">
      <c r="A42" s="101" t="s">
        <v>143</v>
      </c>
      <c r="B42" s="96" t="s">
        <v>63</v>
      </c>
      <c r="C42" s="96" t="s">
        <v>73</v>
      </c>
      <c r="D42" s="96" t="s">
        <v>74</v>
      </c>
      <c r="E42" s="96" t="s">
        <v>91</v>
      </c>
      <c r="F42" s="102" t="s">
        <v>92</v>
      </c>
    </row>
    <row r="43" spans="1:6">
      <c r="A43" s="73"/>
    </row>
    <row r="44" spans="1:6">
      <c r="A44" s="153" t="s">
        <v>187</v>
      </c>
      <c r="B44" s="154"/>
      <c r="C44" s="154"/>
      <c r="D44" s="154"/>
      <c r="E44" s="154"/>
      <c r="F44" s="154"/>
    </row>
    <row r="45" spans="1:6" ht="15.75" thickBot="1">
      <c r="A45" s="154"/>
      <c r="B45" s="154"/>
      <c r="C45" s="154"/>
      <c r="D45" s="154"/>
      <c r="E45" s="154"/>
      <c r="F45" s="154"/>
    </row>
    <row r="46" spans="1:6" ht="15.75" thickBot="1">
      <c r="A46" s="155"/>
      <c r="B46" s="156" t="s">
        <v>2</v>
      </c>
      <c r="C46" s="156">
        <v>1</v>
      </c>
      <c r="D46" s="156">
        <v>2</v>
      </c>
      <c r="E46" s="156">
        <v>3</v>
      </c>
      <c r="F46" s="157">
        <v>4</v>
      </c>
    </row>
    <row r="47" spans="1:6" ht="83.1" customHeight="1">
      <c r="A47" s="133" t="s">
        <v>158</v>
      </c>
      <c r="B47" s="109" t="s">
        <v>198</v>
      </c>
      <c r="C47" s="109" t="s">
        <v>199</v>
      </c>
      <c r="D47" s="109" t="s">
        <v>200</v>
      </c>
      <c r="E47" s="109" t="s">
        <v>201</v>
      </c>
      <c r="F47" s="110" t="s">
        <v>202</v>
      </c>
    </row>
    <row r="48" spans="1:6" ht="88.35" customHeight="1" thickBot="1">
      <c r="A48" s="133" t="s">
        <v>159</v>
      </c>
      <c r="B48" s="115" t="s">
        <v>153</v>
      </c>
      <c r="C48" s="115" t="s">
        <v>154</v>
      </c>
      <c r="D48" s="115" t="s">
        <v>155</v>
      </c>
      <c r="E48" s="115" t="s">
        <v>156</v>
      </c>
      <c r="F48" s="116" t="s">
        <v>157</v>
      </c>
    </row>
    <row r="49" spans="1:6">
      <c r="A49" s="84"/>
      <c r="B49" s="74"/>
      <c r="C49" s="74"/>
      <c r="D49" s="74"/>
      <c r="E49" s="74"/>
      <c r="F49" s="74"/>
    </row>
    <row r="50" spans="1:6" ht="19.350000000000001" customHeight="1">
      <c r="A50" s="222" t="s">
        <v>43</v>
      </c>
      <c r="B50" s="222"/>
      <c r="C50" s="222"/>
      <c r="D50" s="74"/>
      <c r="E50" s="74"/>
      <c r="F50" s="74"/>
    </row>
    <row r="51" spans="1:6" ht="42" customHeight="1">
      <c r="A51" s="223" t="s">
        <v>44</v>
      </c>
      <c r="B51" s="223"/>
      <c r="C51" s="223"/>
      <c r="D51" s="223"/>
      <c r="E51" s="223"/>
      <c r="F51" s="74"/>
    </row>
    <row r="52" spans="1:6" ht="20.100000000000001" customHeight="1">
      <c r="A52" s="224" t="s">
        <v>45</v>
      </c>
      <c r="B52" s="224"/>
      <c r="C52" s="224"/>
      <c r="D52" s="224"/>
      <c r="E52" s="224"/>
      <c r="F52" s="74"/>
    </row>
    <row r="53" spans="1:6" ht="37.35" customHeight="1">
      <c r="A53" s="223" t="s">
        <v>46</v>
      </c>
      <c r="B53" s="223"/>
      <c r="C53" s="223"/>
      <c r="D53" s="223"/>
      <c r="E53" s="223"/>
      <c r="F53" s="223"/>
    </row>
    <row r="54" spans="1:6" ht="2.1" customHeight="1">
      <c r="A54" s="223"/>
      <c r="B54" s="223"/>
      <c r="C54" s="223"/>
      <c r="D54" s="223"/>
      <c r="E54" s="223"/>
      <c r="F54" s="223"/>
    </row>
    <row r="56" spans="1:6">
      <c r="A56" s="76" t="s">
        <v>144</v>
      </c>
    </row>
    <row r="57" spans="1:6" ht="15.75" thickBot="1"/>
    <row r="58" spans="1:6">
      <c r="A58" s="100" t="s">
        <v>40</v>
      </c>
      <c r="B58" s="117" t="s">
        <v>2</v>
      </c>
      <c r="C58" s="117">
        <v>1</v>
      </c>
      <c r="D58" s="117">
        <v>2</v>
      </c>
      <c r="E58" s="117">
        <v>3</v>
      </c>
      <c r="F58" s="118">
        <v>4</v>
      </c>
    </row>
    <row r="59" spans="1:6" ht="207" customHeight="1">
      <c r="A59" s="103" t="s">
        <v>116</v>
      </c>
      <c r="B59" s="86" t="s">
        <v>188</v>
      </c>
      <c r="C59" s="86" t="s">
        <v>189</v>
      </c>
      <c r="D59" s="141" t="s">
        <v>47</v>
      </c>
      <c r="E59" s="141" t="s">
        <v>47</v>
      </c>
      <c r="F59" s="104" t="s">
        <v>190</v>
      </c>
    </row>
    <row r="60" spans="1:6" ht="408.95" customHeight="1" thickBot="1">
      <c r="A60" s="105" t="s">
        <v>117</v>
      </c>
      <c r="B60" s="140" t="s">
        <v>179</v>
      </c>
      <c r="C60" s="119" t="s">
        <v>75</v>
      </c>
      <c r="D60" s="120" t="s">
        <v>47</v>
      </c>
      <c r="E60" s="120" t="s">
        <v>47</v>
      </c>
      <c r="F60" s="121" t="s">
        <v>105</v>
      </c>
    </row>
    <row r="62" spans="1:6">
      <c r="A62" s="75" t="s">
        <v>145</v>
      </c>
    </row>
    <row r="64" spans="1:6">
      <c r="A64" s="220" t="s">
        <v>206</v>
      </c>
      <c r="B64" s="220"/>
      <c r="C64" s="220"/>
      <c r="D64" s="220"/>
      <c r="E64" s="220"/>
    </row>
    <row r="65" spans="1:6">
      <c r="A65" s="220"/>
      <c r="B65" s="220"/>
      <c r="C65" s="220"/>
      <c r="D65" s="220"/>
      <c r="E65" s="220"/>
    </row>
    <row r="66" spans="1:6">
      <c r="A66" s="220"/>
      <c r="B66" s="220"/>
      <c r="C66" s="220"/>
      <c r="D66" s="220"/>
      <c r="E66" s="220"/>
    </row>
    <row r="67" spans="1:6" ht="15.75" thickBot="1"/>
    <row r="68" spans="1:6">
      <c r="A68" s="100" t="s">
        <v>40</v>
      </c>
      <c r="B68" s="117" t="s">
        <v>2</v>
      </c>
      <c r="C68" s="117">
        <v>-1</v>
      </c>
      <c r="D68" s="117">
        <v>1</v>
      </c>
      <c r="E68" s="117">
        <v>2</v>
      </c>
      <c r="F68" s="118">
        <v>3</v>
      </c>
    </row>
    <row r="69" spans="1:6" ht="59.1" customHeight="1" thickBot="1">
      <c r="A69" s="105" t="s">
        <v>146</v>
      </c>
      <c r="B69" s="122" t="s">
        <v>204</v>
      </c>
      <c r="C69" s="120" t="s">
        <v>106</v>
      </c>
      <c r="D69" s="120" t="s">
        <v>107</v>
      </c>
      <c r="E69" s="120" t="s">
        <v>108</v>
      </c>
      <c r="F69" s="123" t="s">
        <v>109</v>
      </c>
    </row>
    <row r="72" spans="1:6">
      <c r="A72" s="221" t="s">
        <v>51</v>
      </c>
      <c r="B72" s="221"/>
      <c r="C72" s="221"/>
      <c r="D72" s="221"/>
      <c r="E72" s="221"/>
      <c r="F72" s="221"/>
    </row>
    <row r="73" spans="1:6">
      <c r="A73" s="219"/>
      <c r="B73" s="219"/>
      <c r="C73" s="219"/>
      <c r="D73" s="219"/>
      <c r="E73" s="219"/>
      <c r="F73" s="219"/>
    </row>
  </sheetData>
  <mergeCells count="7">
    <mergeCell ref="A73:F73"/>
    <mergeCell ref="A64:E66"/>
    <mergeCell ref="A72:F72"/>
    <mergeCell ref="A50:C50"/>
    <mergeCell ref="A51:E51"/>
    <mergeCell ref="A52:E52"/>
    <mergeCell ref="A53:F54"/>
  </mergeCells>
  <hyperlinks>
    <hyperlink ref="A50" location="_ftnref1" display="_ftnref1" xr:uid="{00000000-0004-0000-0100-000000000000}"/>
    <hyperlink ref="A72" location="_ftnref1" display="_ftnref1" xr:uid="{00000000-0004-0000-0100-000001000000}"/>
    <hyperlink ref="A72:F72"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6" max="5" man="1"/>
    <brk id="27" max="5" man="1"/>
    <brk id="43" max="5" man="1"/>
    <brk id="55" max="5" man="1"/>
    <brk id="61"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Ana Maria Gonzalez</cp:lastModifiedBy>
  <cp:lastPrinted>2019-09-30T12:03:39Z</cp:lastPrinted>
  <dcterms:created xsi:type="dcterms:W3CDTF">2016-05-18T15:21:47Z</dcterms:created>
  <dcterms:modified xsi:type="dcterms:W3CDTF">2020-04-17T16:02:45Z</dcterms:modified>
</cp:coreProperties>
</file>