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2110" windowHeight="9525"/>
  </bookViews>
  <sheets>
    <sheet name="Plazas a Licitar" sheetId="1" r:id="rId1"/>
  </sheets>
  <calcPr calcId="145621"/>
</workbook>
</file>

<file path=xl/calcChain.xml><?xml version="1.0" encoding="utf-8"?>
<calcChain xmlns="http://schemas.openxmlformats.org/spreadsheetml/2006/main">
  <c r="K6" i="1" l="1"/>
  <c r="L6" i="1" s="1"/>
  <c r="K7" i="1"/>
  <c r="L7" i="1" s="1"/>
  <c r="N6" i="1" l="1"/>
  <c r="M6" i="1"/>
  <c r="N7" i="1"/>
  <c r="L11" i="1" s="1"/>
  <c r="M7" i="1"/>
</calcChain>
</file>

<file path=xl/sharedStrings.xml><?xml version="1.0" encoding="utf-8"?>
<sst xmlns="http://schemas.openxmlformats.org/spreadsheetml/2006/main" count="28" uniqueCount="25">
  <si>
    <t>PLE</t>
  </si>
  <si>
    <t>3 AÑOS</t>
  </si>
  <si>
    <t>REGION</t>
  </si>
  <si>
    <t>MODALIDAD</t>
  </si>
  <si>
    <t>COBERTURA TERRITORIAL</t>
  </si>
  <si>
    <t>COMUNAS SEDES ESTIMACIÓN CDP</t>
  </si>
  <si>
    <t>SEXO</t>
  </si>
  <si>
    <t>MONTO FIJO USS</t>
  </si>
  <si>
    <t>ZONA</t>
  </si>
  <si>
    <t>USS</t>
  </si>
  <si>
    <t>COSTO MENSUAL</t>
  </si>
  <si>
    <t>COSTO ANUAL</t>
  </si>
  <si>
    <t>COSTO LICITACION 2 AÑOS</t>
  </si>
  <si>
    <t>COSTO LICITACION 3 AÑOS</t>
  </si>
  <si>
    <t>DURACION PROYECTO</t>
  </si>
  <si>
    <t>A</t>
  </si>
  <si>
    <t>Provincia de San Antonio: Santo Domingo, San Antonio, Cartagena, El Tabo, El Quisco y Algarrobo.</t>
  </si>
  <si>
    <t>SAN ANTONIO</t>
  </si>
  <si>
    <t>Total licitación</t>
  </si>
  <si>
    <t>Código Interno</t>
  </si>
  <si>
    <t>Plazas a Licitar y Cobertura Territorial</t>
  </si>
  <si>
    <t>Programas de Libertad Asistida Especial</t>
  </si>
  <si>
    <t>Provincia de Linares: Parral, Retiro, Longaví, Linares, Yerbas Buenas, Villa Alegre, San Javier y Colbún.</t>
  </si>
  <si>
    <t>LINARES</t>
  </si>
  <si>
    <t>PLAZAS CONVENIDAS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</si>
</sst>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General"/>
    <numFmt numFmtId="165" formatCode="_-[$$-340A]\ * #,##0_-;\-[$$-340A]\ * #,##0_-;_-[$$-340A]\ * &quot;-&quot;??_-;_-@_-"/>
  </numFmts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1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7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b/>
      <sz val="7.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/>
    <xf numFmtId="4" fontId="6" fillId="0" borderId="0" xfId="0" applyNumberFormat="1" applyFont="1"/>
    <xf numFmtId="3" fontId="8" fillId="2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Q13" sqref="Q13"/>
    </sheetView>
  </sheetViews>
  <sheetFormatPr baseColWidth="10" defaultRowHeight="15"/>
  <cols>
    <col min="1" max="1" width="7.7109375" customWidth="1"/>
    <col min="2" max="2" width="8.85546875" customWidth="1"/>
    <col min="3" max="3" width="9.85546875" customWidth="1"/>
    <col min="4" max="4" width="24.5703125" customWidth="1"/>
    <col min="6" max="6" width="11.5703125" customWidth="1"/>
    <col min="7" max="7" width="7.42578125" customWidth="1"/>
    <col min="8" max="8" width="9.28515625" customWidth="1"/>
    <col min="9" max="9" width="7.5703125" customWidth="1"/>
    <col min="10" max="10" width="8.7109375" customWidth="1"/>
    <col min="18" max="18" width="21" customWidth="1"/>
  </cols>
  <sheetData>
    <row r="1" spans="1:15" ht="18.7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8.7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.75">
      <c r="B3" s="1"/>
      <c r="C3" s="1"/>
      <c r="D3" s="1"/>
      <c r="E3" s="1"/>
      <c r="F3" s="2"/>
      <c r="G3" s="1"/>
      <c r="H3" s="3"/>
      <c r="I3" s="1"/>
      <c r="J3" s="1"/>
      <c r="K3" s="4"/>
      <c r="L3" s="5"/>
      <c r="M3" s="5"/>
      <c r="N3" s="6"/>
      <c r="O3" s="6"/>
    </row>
    <row r="4" spans="1:15">
      <c r="A4" s="6"/>
      <c r="B4" s="6"/>
      <c r="C4" s="6"/>
      <c r="D4" s="6"/>
      <c r="E4" s="6"/>
      <c r="F4" s="7"/>
      <c r="G4" s="6"/>
      <c r="H4" s="8"/>
      <c r="I4" s="6"/>
      <c r="J4" s="9"/>
      <c r="K4" s="6"/>
      <c r="L4" s="10"/>
      <c r="M4" s="11"/>
      <c r="N4" s="6"/>
      <c r="O4" s="6"/>
    </row>
    <row r="5" spans="1:15" ht="39">
      <c r="A5" s="18" t="s">
        <v>2</v>
      </c>
      <c r="B5" s="18" t="s">
        <v>19</v>
      </c>
      <c r="C5" s="18" t="s">
        <v>3</v>
      </c>
      <c r="D5" s="18" t="s">
        <v>4</v>
      </c>
      <c r="E5" s="18" t="s">
        <v>5</v>
      </c>
      <c r="F5" s="18" t="s">
        <v>24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</row>
    <row r="6" spans="1:15" ht="34.5">
      <c r="A6" s="13">
        <v>5</v>
      </c>
      <c r="B6" s="17">
        <v>22</v>
      </c>
      <c r="C6" s="17" t="s">
        <v>0</v>
      </c>
      <c r="D6" s="14" t="s">
        <v>16</v>
      </c>
      <c r="E6" s="16" t="s">
        <v>17</v>
      </c>
      <c r="F6" s="17">
        <v>40</v>
      </c>
      <c r="G6" s="15" t="s">
        <v>15</v>
      </c>
      <c r="H6" s="19">
        <v>11.32</v>
      </c>
      <c r="I6" s="20">
        <v>0</v>
      </c>
      <c r="J6" s="21">
        <v>15480</v>
      </c>
      <c r="K6" s="21">
        <f t="shared" ref="K6:K7" si="0">J6*H6*(1+I6)*F6</f>
        <v>7009344</v>
      </c>
      <c r="L6" s="21">
        <f t="shared" ref="L6:L7" si="1">K6*12</f>
        <v>84112128</v>
      </c>
      <c r="M6" s="21">
        <f t="shared" ref="M6:M7" si="2">L6*2</f>
        <v>168224256</v>
      </c>
      <c r="N6" s="22">
        <f t="shared" ref="N6:N7" si="3">L6*3</f>
        <v>252336384</v>
      </c>
      <c r="O6" s="21" t="s">
        <v>1</v>
      </c>
    </row>
    <row r="7" spans="1:15" ht="45.75">
      <c r="A7" s="13">
        <v>7</v>
      </c>
      <c r="B7" s="17">
        <v>23</v>
      </c>
      <c r="C7" s="17" t="s">
        <v>0</v>
      </c>
      <c r="D7" s="14" t="s">
        <v>22</v>
      </c>
      <c r="E7" s="16" t="s">
        <v>23</v>
      </c>
      <c r="F7" s="17">
        <v>65</v>
      </c>
      <c r="G7" s="15" t="s">
        <v>15</v>
      </c>
      <c r="H7" s="19">
        <v>11.32</v>
      </c>
      <c r="I7" s="20">
        <v>0</v>
      </c>
      <c r="J7" s="21">
        <v>15480</v>
      </c>
      <c r="K7" s="21">
        <f t="shared" si="0"/>
        <v>11390184</v>
      </c>
      <c r="L7" s="21">
        <f t="shared" si="1"/>
        <v>136682208</v>
      </c>
      <c r="M7" s="21">
        <f t="shared" si="2"/>
        <v>273364416</v>
      </c>
      <c r="N7" s="22">
        <f t="shared" si="3"/>
        <v>410046624</v>
      </c>
      <c r="O7" s="21" t="s">
        <v>1</v>
      </c>
    </row>
    <row r="9" spans="1:15" ht="17.45" customHeight="1"/>
    <row r="10" spans="1:15" ht="15.75" thickBot="1"/>
    <row r="11" spans="1:15" ht="15.75" thickBot="1">
      <c r="J11" s="24" t="s">
        <v>18</v>
      </c>
      <c r="K11" s="25"/>
      <c r="L11" s="12">
        <f>+N7+N6</f>
        <v>662383008</v>
      </c>
    </row>
  </sheetData>
  <mergeCells count="3">
    <mergeCell ref="A1:O1"/>
    <mergeCell ref="A2:O2"/>
    <mergeCell ref="J11:K11"/>
  </mergeCells>
  <pageMargins left="0.70866141732283472" right="0.70866141732283472" top="0.74803149606299213" bottom="0.74803149606299213" header="0.31496062992125984" footer="0.31496062992125984"/>
  <pageSetup paperSize="14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a Licitar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tpezoa</dc:creator>
  <cp:lastModifiedBy>Cardenas Golsio, Claudia</cp:lastModifiedBy>
  <cp:lastPrinted>2017-05-31T19:56:40Z</cp:lastPrinted>
  <dcterms:created xsi:type="dcterms:W3CDTF">2016-01-21T23:04:18Z</dcterms:created>
  <dcterms:modified xsi:type="dcterms:W3CDTF">2017-06-16T15:19:48Z</dcterms:modified>
</cp:coreProperties>
</file>