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gonzalez\Desktop\Anita\Licitaciones Ley 20032\Autoriza Convocatoria y otros\2017\16 Concuso Residencias\Definitivos\"/>
    </mc:Choice>
  </mc:AlternateContent>
  <bookViews>
    <workbookView xWindow="405" yWindow="45" windowWidth="28260" windowHeight="11955"/>
  </bookViews>
  <sheets>
    <sheet name=" Anexo N° 1 SUSTITUIDO" sheetId="1" r:id="rId1"/>
  </sheets>
  <definedNames>
    <definedName name="_xlnm._FilterDatabase" localSheetId="0" hidden="1">' Anexo N° 1 SUSTITUIDO'!$A$5:$N$159</definedName>
  </definedNames>
  <calcPr calcId="152511"/>
</workbook>
</file>

<file path=xl/calcChain.xml><?xml version="1.0" encoding="utf-8"?>
<calcChain xmlns="http://schemas.openxmlformats.org/spreadsheetml/2006/main">
  <c r="L125" i="1" l="1"/>
  <c r="L126" i="1"/>
  <c r="M126" i="1" s="1"/>
  <c r="B99" i="1" l="1"/>
  <c r="M99" i="1"/>
  <c r="M100" i="1"/>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3" i="1"/>
  <c r="M74" i="1"/>
  <c r="M75" i="1"/>
  <c r="M76" i="1"/>
  <c r="M79" i="1"/>
  <c r="M80" i="1"/>
  <c r="M81" i="1"/>
  <c r="M82" i="1"/>
  <c r="M83" i="1"/>
  <c r="M84" i="1"/>
  <c r="M85" i="1"/>
  <c r="M86" i="1"/>
  <c r="M87" i="1"/>
  <c r="M88" i="1"/>
  <c r="M89" i="1"/>
  <c r="M90" i="1"/>
  <c r="M91" i="1"/>
  <c r="M92" i="1"/>
  <c r="M93" i="1"/>
  <c r="M94" i="1"/>
  <c r="M95" i="1"/>
  <c r="M96" i="1"/>
  <c r="M97" i="1"/>
  <c r="M98" i="1"/>
  <c r="M101" i="1"/>
  <c r="M102" i="1"/>
  <c r="M103" i="1"/>
  <c r="M104" i="1"/>
  <c r="M105" i="1"/>
  <c r="M106" i="1"/>
  <c r="M107" i="1"/>
  <c r="M108" i="1"/>
  <c r="M109" i="1"/>
  <c r="M110" i="1"/>
  <c r="M111" i="1"/>
  <c r="M112" i="1"/>
  <c r="M113" i="1"/>
  <c r="M115" i="1"/>
  <c r="M117" i="1"/>
  <c r="M119" i="1"/>
  <c r="M121" i="1"/>
  <c r="M123" i="1"/>
  <c r="M125" i="1"/>
  <c r="M128" i="1"/>
  <c r="M130" i="1"/>
  <c r="M132" i="1"/>
  <c r="M134" i="1"/>
  <c r="M136" i="1"/>
  <c r="M138" i="1"/>
  <c r="M139" i="1"/>
  <c r="M140" i="1"/>
  <c r="M142" i="1"/>
  <c r="M144" i="1"/>
  <c r="M146" i="1"/>
  <c r="M148" i="1"/>
  <c r="M150" i="1"/>
  <c r="M152" i="1"/>
  <c r="M154" i="1"/>
  <c r="M156" i="1"/>
  <c r="M157" i="1"/>
  <c r="M158" i="1"/>
  <c r="M159" i="1"/>
  <c r="L43" i="1" l="1"/>
  <c r="M43" i="1" s="1"/>
  <c r="L72" i="1"/>
  <c r="M72" i="1" s="1"/>
  <c r="L78" i="1"/>
  <c r="M78" i="1" s="1"/>
  <c r="L77" i="1"/>
  <c r="M77" i="1" s="1"/>
  <c r="B8" i="1" l="1"/>
  <c r="B10" i="1" s="1"/>
  <c r="B12" i="1" l="1"/>
  <c r="B14" i="1" l="1"/>
  <c r="B16" i="1" l="1"/>
  <c r="B24" i="1" l="1"/>
  <c r="B28" i="1" s="1"/>
  <c r="B30" i="1" s="1"/>
  <c r="B32" i="1" s="1"/>
  <c r="B34" i="1" s="1"/>
  <c r="B38" i="1" s="1"/>
  <c r="B44" i="1" s="1"/>
  <c r="B46" i="1" s="1"/>
  <c r="B48" i="1" s="1"/>
  <c r="B53" i="1" s="1"/>
  <c r="B57" i="1" s="1"/>
  <c r="B59" i="1" s="1"/>
  <c r="B61" i="1" s="1"/>
  <c r="B63" i="1" s="1"/>
  <c r="B66" i="1" s="1"/>
  <c r="B68" i="1" s="1"/>
  <c r="B72" i="1" s="1"/>
  <c r="B73" i="1" s="1"/>
  <c r="B75" i="1" s="1"/>
  <c r="B79" i="1" s="1"/>
  <c r="B81" i="1" s="1"/>
  <c r="B86" i="1" s="1"/>
  <c r="B88" i="1" s="1"/>
  <c r="B90" i="1" s="1"/>
  <c r="B95" i="1" s="1"/>
  <c r="B97" i="1" s="1"/>
  <c r="B101" i="1" s="1"/>
  <c r="B103" i="1" s="1"/>
  <c r="B105" i="1" s="1"/>
  <c r="B107" i="1" s="1"/>
  <c r="B109" i="1" s="1"/>
  <c r="B117" i="1" l="1"/>
  <c r="B119" i="1" s="1"/>
  <c r="B121" i="1" s="1"/>
  <c r="B125" i="1" s="1"/>
  <c r="B128" i="1" s="1"/>
  <c r="B130" i="1" s="1"/>
  <c r="B132" i="1" s="1"/>
  <c r="B134" i="1" s="1"/>
  <c r="B136" i="1" s="1"/>
  <c r="B138" i="1" s="1"/>
  <c r="B139" i="1" s="1"/>
  <c r="B140" i="1" s="1"/>
  <c r="B142" i="1" s="1"/>
  <c r="B144" i="1" s="1"/>
  <c r="B146" i="1" s="1"/>
  <c r="B148" i="1" s="1"/>
  <c r="B150" i="1" s="1"/>
  <c r="B152" i="1" s="1"/>
  <c r="B156" i="1" s="1"/>
  <c r="L135" i="1"/>
  <c r="M135" i="1" s="1"/>
  <c r="L155" i="1"/>
  <c r="M155" i="1" s="1"/>
  <c r="L153" i="1"/>
  <c r="M153" i="1" s="1"/>
  <c r="L151" i="1"/>
  <c r="M151" i="1" s="1"/>
  <c r="L149" i="1"/>
  <c r="M149" i="1" s="1"/>
  <c r="L147" i="1"/>
  <c r="M147" i="1" s="1"/>
  <c r="L145" i="1"/>
  <c r="M145" i="1" s="1"/>
  <c r="L143" i="1"/>
  <c r="M143" i="1" s="1"/>
  <c r="L141" i="1"/>
  <c r="M141" i="1" s="1"/>
  <c r="L137" i="1"/>
  <c r="M137" i="1" s="1"/>
  <c r="L133" i="1"/>
  <c r="M133" i="1" s="1"/>
  <c r="L131" i="1"/>
  <c r="M131" i="1" s="1"/>
  <c r="L129" i="1"/>
  <c r="M129" i="1" s="1"/>
  <c r="L127" i="1"/>
  <c r="M127" i="1" s="1"/>
  <c r="L124" i="1"/>
  <c r="M124" i="1" s="1"/>
  <c r="L122" i="1"/>
  <c r="M122" i="1" s="1"/>
  <c r="L120" i="1"/>
  <c r="M120" i="1" s="1"/>
  <c r="L118" i="1"/>
  <c r="M118" i="1" s="1"/>
  <c r="L116" i="1"/>
  <c r="M116" i="1" s="1"/>
  <c r="L114" i="1"/>
  <c r="M114" i="1" s="1"/>
</calcChain>
</file>

<file path=xl/sharedStrings.xml><?xml version="1.0" encoding="utf-8"?>
<sst xmlns="http://schemas.openxmlformats.org/spreadsheetml/2006/main" count="1096" uniqueCount="119">
  <si>
    <t xml:space="preserve">REGIÓN </t>
  </si>
  <si>
    <t>CÓDIGO LICITACIÓN</t>
  </si>
  <si>
    <t>TIPO</t>
  </si>
  <si>
    <t>MODELO</t>
  </si>
  <si>
    <t>COBERTURA</t>
  </si>
  <si>
    <t>CVF</t>
  </si>
  <si>
    <t>EDAD</t>
  </si>
  <si>
    <t>SEXO</t>
  </si>
  <si>
    <t>COSTO NIÑO MES</t>
  </si>
  <si>
    <t>MONTO ANUAL</t>
  </si>
  <si>
    <t>MONTO PERIODO A LICITAR (AÑOS)</t>
  </si>
  <si>
    <t>PERIODO A LICITAR (AÑOS)</t>
  </si>
  <si>
    <t>RESIDENCIAL</t>
  </si>
  <si>
    <t>REGIONAL</t>
  </si>
  <si>
    <t>NO</t>
  </si>
  <si>
    <t>PROGRAMA</t>
  </si>
  <si>
    <t>PER</t>
  </si>
  <si>
    <t>N/A</t>
  </si>
  <si>
    <t>IQUIQUE</t>
  </si>
  <si>
    <t>F</t>
  </si>
  <si>
    <t>REM</t>
  </si>
  <si>
    <t xml:space="preserve">REM </t>
  </si>
  <si>
    <t>ANTOFAGASTA</t>
  </si>
  <si>
    <t>CALAMA</t>
  </si>
  <si>
    <t>CHAÑARAL</t>
  </si>
  <si>
    <t>PROVINCIAL</t>
  </si>
  <si>
    <t>A</t>
  </si>
  <si>
    <t>FREIRINA</t>
  </si>
  <si>
    <t xml:space="preserve">RSP </t>
  </si>
  <si>
    <t>COPIAPÓ</t>
  </si>
  <si>
    <t>M</t>
  </si>
  <si>
    <t>RAD</t>
  </si>
  <si>
    <t>VIÑA DEL MAR</t>
  </si>
  <si>
    <t xml:space="preserve">RLP </t>
  </si>
  <si>
    <t>SI</t>
  </si>
  <si>
    <t>SAN FELIPE</t>
  </si>
  <si>
    <t>LIMACHE</t>
  </si>
  <si>
    <t>RANCAGUA</t>
  </si>
  <si>
    <t>QUINTA DE TILCOCO</t>
  </si>
  <si>
    <t>CAUQUENES</t>
  </si>
  <si>
    <t>MOLINA</t>
  </si>
  <si>
    <t>LINARES</t>
  </si>
  <si>
    <t>PROVINCIA DE LINARES</t>
  </si>
  <si>
    <t xml:space="preserve">RPM </t>
  </si>
  <si>
    <t>PARRAL</t>
  </si>
  <si>
    <t>PROVINCIA PARRAL</t>
  </si>
  <si>
    <t>TALCA</t>
  </si>
  <si>
    <t>PROVINCIA DE TALCA</t>
  </si>
  <si>
    <t>CURICÓ</t>
  </si>
  <si>
    <t>SAN JAVIER</t>
  </si>
  <si>
    <t>PROVINCIA LINARES</t>
  </si>
  <si>
    <t>MAULE</t>
  </si>
  <si>
    <t xml:space="preserve">PROVINCIA TALCA </t>
  </si>
  <si>
    <t>CONCEPCIÓN</t>
  </si>
  <si>
    <t>SAN PEDRO DE LA PAZ</t>
  </si>
  <si>
    <t>CHILLÁN</t>
  </si>
  <si>
    <t>LEBU</t>
  </si>
  <si>
    <t>BULNES</t>
  </si>
  <si>
    <t xml:space="preserve">RAD </t>
  </si>
  <si>
    <t>HUALPÉN</t>
  </si>
  <si>
    <t>EL CARMEN</t>
  </si>
  <si>
    <t>CORONEL</t>
  </si>
  <si>
    <t>TRAIGUÉN</t>
  </si>
  <si>
    <t>PUERTO VARAS</t>
  </si>
  <si>
    <t>PROVINCIA DE LLANQUIHUE</t>
  </si>
  <si>
    <t>OSORNO</t>
  </si>
  <si>
    <t>PROVINCIA DE OSORNO</t>
  </si>
  <si>
    <t>CASTRO</t>
  </si>
  <si>
    <t>PROVINCIA DE CHILOE</t>
  </si>
  <si>
    <t>COYHAIQUE</t>
  </si>
  <si>
    <t>PUNTA ARENAS</t>
  </si>
  <si>
    <t>BUIN</t>
  </si>
  <si>
    <t>ÑUÑOA</t>
  </si>
  <si>
    <t>RLP</t>
  </si>
  <si>
    <t>PUENTE ALTO</t>
  </si>
  <si>
    <t>MACUL</t>
  </si>
  <si>
    <t>SANTIAGO</t>
  </si>
  <si>
    <t>CALERA DE TANGO</t>
  </si>
  <si>
    <t>PEÑAFLOR</t>
  </si>
  <si>
    <t>QUINTA NORMAL</t>
  </si>
  <si>
    <t>LA FLORIDA</t>
  </si>
  <si>
    <t>RENCA</t>
  </si>
  <si>
    <t>ESTACIÓN CENTRAL</t>
  </si>
  <si>
    <t>MAIPÚ</t>
  </si>
  <si>
    <t>SAN JOAQUÍN</t>
  </si>
  <si>
    <t>LA PINTANA</t>
  </si>
  <si>
    <t>EL BOSQUE</t>
  </si>
  <si>
    <t>RESIDENCIA</t>
  </si>
  <si>
    <t>VALDIVIA</t>
  </si>
  <si>
    <t xml:space="preserve">EL QUISCO </t>
  </si>
  <si>
    <t>RESIDENCIAS</t>
  </si>
  <si>
    <t>QUINTERO</t>
  </si>
  <si>
    <t>PROVINCIA CURICÓ</t>
  </si>
  <si>
    <t>PROVINCIA CURICO</t>
  </si>
  <si>
    <t xml:space="preserve">LINARES </t>
  </si>
  <si>
    <t xml:space="preserve">PROVINCIA LINARES </t>
  </si>
  <si>
    <t>* Podrán ser atendidos en estas residencias niños y niñas menores de seis años de edad, si así se justificara en consideración a su interés superior, ya sea por las condiciones y atención especializada que puede ofrecerles el equipo de la residencia; para facilitar la intervención con las familias y redes; para evitar la separación de hermanos u otras situaciones posibles y necesarias de atender.</t>
  </si>
  <si>
    <t>**Excepcionalmente, podrán ingresar niños(as) menores de 12 años de edad, si así lo justificara la consideración de su interés superior, de situaciones tales como la intervención especializada que puede ofrecer esta modalidad residencial; o para facilitar la intervención con las familias y redes, evitando el desarraigo; o para evitar la separación de hermanos, entre otras.</t>
  </si>
  <si>
    <t>*** De acuerdo con el artículo 2° del Decreto Ley Nº 2465 del año 1979, los menores atendidos por instituciones colaboradoras del Servicio Nacional de Menores y que estén percibiendo la subvención que les otorga la legislación pertinente, seguirán siendo acreedores a dicho beneficio hasta el 31 de diciembre del año en que cumplan 24 años o cuando sean antendidos bajo la modalidad de Deficentes Mentales Profundos</t>
  </si>
  <si>
    <t>COMUNA BASE PREFERENTE</t>
  </si>
  <si>
    <t>FOCALIZACIÓN TERRITORIAL</t>
  </si>
  <si>
    <t>6 a 17 años 11 meses y 29 días</t>
  </si>
  <si>
    <t>12 a 17 Años 11 meses y 29 días **</t>
  </si>
  <si>
    <t>0 a 17 años 11 meses y 29 días***</t>
  </si>
  <si>
    <t>0 a 5 Años 11 meses y 29 días</t>
  </si>
  <si>
    <t>12 a 17 Años 11 meses y 29 días</t>
  </si>
  <si>
    <t>0 a 17 años 11 meses y 29 días</t>
  </si>
  <si>
    <t>0 a 17 años 11 meses y 29 días*</t>
  </si>
  <si>
    <t>14 a 17 años 11 meses y 29 días</t>
  </si>
  <si>
    <t>0 a 2 Años 11 meses y 29 días</t>
  </si>
  <si>
    <t>0 a 3 años 11 meses y 29 días</t>
  </si>
  <si>
    <t>0 a 2  años 11 meses y 29 días</t>
  </si>
  <si>
    <t>3 a 5 años 11 meses y 29 días</t>
  </si>
  <si>
    <t>3 a 5  años 11 meses y 29 días</t>
  </si>
  <si>
    <t>0 a 17 Años 11 meses y 29 días*</t>
  </si>
  <si>
    <t>ANEXO N°1 SUSTITUIDO PLAZAS A LICITAR Y FOCALIZACIÓN TERRITORIAL</t>
  </si>
  <si>
    <t>0 a 2 años 11 meses y 29 días</t>
  </si>
  <si>
    <t>6 a 17 Años 11 meses y 29 días*</t>
  </si>
  <si>
    <t>6 a 17 años 11 meses y 29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</si>
</sst>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2" formatCode="_-&quot;$&quot;\ * #,##0_-;\-&quot;$&quot;\ * #,##0_-;_-&quot;$&quot;\ *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Calibri"/>
      <family val="2"/>
      <scheme val="minor"/>
    </font>
    <font>
      <sz val="10"/>
      <name val="Arial"/>
      <family val="2"/>
    </font>
    <font>
      <sz val="11"/>
      <name val="Calibri"/>
      <family val="2"/>
      <scheme val="minor"/>
    </font>
    <font>
      <sz val="9"/>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color theme="1"/>
      <name val="Calibri"/>
      <family val="2"/>
    </font>
    <font>
      <sz val="1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right/>
      <top style="thin">
        <color rgb="FF000000"/>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cellStyleXfs>
  <cellXfs count="90">
    <xf numFmtId="0" fontId="0" fillId="0" borderId="0" xfId="0"/>
    <xf numFmtId="0" fontId="0" fillId="0" borderId="0" xfId="0" applyFill="1"/>
    <xf numFmtId="0" fontId="0" fillId="0" borderId="0" xfId="0" applyFill="1" applyAlignment="1">
      <alignment vertical="center"/>
    </xf>
    <xf numFmtId="0" fontId="21" fillId="0" borderId="0" xfId="0" applyFont="1"/>
    <xf numFmtId="0" fontId="21" fillId="0" borderId="0" xfId="0" applyFont="1" applyFill="1"/>
    <xf numFmtId="0" fontId="18" fillId="0" borderId="0" xfId="0" applyFont="1"/>
    <xf numFmtId="0" fontId="20" fillId="0" borderId="0" xfId="0" applyFont="1" applyFill="1"/>
    <xf numFmtId="0" fontId="16" fillId="0" borderId="0" xfId="0" applyFont="1"/>
    <xf numFmtId="0" fontId="22" fillId="33" borderId="11" xfId="0" applyFont="1" applyFill="1" applyBorder="1" applyAlignment="1">
      <alignment horizontal="center" vertical="center" wrapText="1"/>
    </xf>
    <xf numFmtId="0" fontId="23" fillId="0" borderId="0" xfId="0" applyFont="1"/>
    <xf numFmtId="0" fontId="24" fillId="0"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42" fontId="24" fillId="0" borderId="13" xfId="0" applyNumberFormat="1" applyFont="1" applyFill="1" applyBorder="1" applyAlignment="1">
      <alignment vertical="center"/>
    </xf>
    <xf numFmtId="0" fontId="24" fillId="0" borderId="14" xfId="0" applyFont="1" applyFill="1" applyBorder="1" applyAlignment="1">
      <alignment horizontal="center" vertical="center" wrapText="1"/>
    </xf>
    <xf numFmtId="0" fontId="24" fillId="0" borderId="11" xfId="0" applyFont="1" applyFill="1" applyBorder="1" applyAlignment="1">
      <alignment horizontal="center" vertical="center"/>
    </xf>
    <xf numFmtId="0" fontId="23" fillId="0" borderId="0" xfId="0" applyFont="1" applyFill="1"/>
    <xf numFmtId="0" fontId="24" fillId="0" borderId="15" xfId="0" applyFont="1" applyFill="1" applyBorder="1" applyAlignment="1">
      <alignment horizontal="center" vertical="center"/>
    </xf>
    <xf numFmtId="0" fontId="24" fillId="0" borderId="15" xfId="0" applyFont="1" applyFill="1" applyBorder="1" applyAlignment="1">
      <alignment horizontal="center" vertical="center" wrapText="1"/>
    </xf>
    <xf numFmtId="0" fontId="23" fillId="0" borderId="0" xfId="0" applyFont="1" applyFill="1" applyAlignment="1">
      <alignment vertical="center"/>
    </xf>
    <xf numFmtId="0" fontId="24" fillId="0" borderId="13" xfId="0" applyFont="1" applyFill="1" applyBorder="1" applyAlignment="1">
      <alignment horizontal="center" vertical="center"/>
    </xf>
    <xf numFmtId="0" fontId="24" fillId="0" borderId="13"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11" xfId="0" applyFont="1" applyFill="1" applyBorder="1" applyAlignment="1">
      <alignment horizontal="center" vertical="center" wrapText="1"/>
    </xf>
    <xf numFmtId="42" fontId="24" fillId="0" borderId="11" xfId="0" applyNumberFormat="1" applyFont="1" applyFill="1" applyBorder="1" applyAlignment="1">
      <alignment horizontal="center" vertical="center"/>
    </xf>
    <xf numFmtId="0" fontId="24" fillId="0" borderId="10" xfId="0" applyFont="1" applyFill="1" applyBorder="1" applyAlignment="1">
      <alignment horizontal="center" vertical="center"/>
    </xf>
    <xf numFmtId="6" fontId="24" fillId="0" borderId="10" xfId="0" applyNumberFormat="1" applyFont="1" applyFill="1" applyBorder="1" applyAlignment="1">
      <alignment vertical="center"/>
    </xf>
    <xf numFmtId="6" fontId="24" fillId="0" borderId="16" xfId="0" applyNumberFormat="1" applyFont="1" applyFill="1" applyBorder="1" applyAlignment="1">
      <alignment vertical="center"/>
    </xf>
    <xf numFmtId="0" fontId="24" fillId="0" borderId="1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9" xfId="0" applyFont="1" applyFill="1" applyBorder="1" applyAlignment="1">
      <alignment horizontal="center" vertical="center" wrapText="1"/>
    </xf>
    <xf numFmtId="42" fontId="24" fillId="0" borderId="11" xfId="0" applyNumberFormat="1" applyFont="1" applyFill="1" applyBorder="1" applyAlignment="1">
      <alignment vertical="center"/>
    </xf>
    <xf numFmtId="0" fontId="24" fillId="0" borderId="11" xfId="0" applyNumberFormat="1" applyFont="1" applyFill="1" applyBorder="1" applyAlignment="1" applyProtection="1">
      <alignment horizontal="center" vertical="center"/>
    </xf>
    <xf numFmtId="0" fontId="25" fillId="0" borderId="11" xfId="0" applyFont="1" applyFill="1" applyBorder="1" applyAlignment="1">
      <alignment horizontal="center" vertical="center" wrapText="1"/>
    </xf>
    <xf numFmtId="0" fontId="23" fillId="0" borderId="10" xfId="0" applyFont="1" applyBorder="1" applyAlignment="1">
      <alignment horizontal="center" vertical="center" wrapText="1"/>
    </xf>
    <xf numFmtId="0" fontId="25" fillId="0" borderId="11" xfId="0" applyFont="1" applyFill="1" applyBorder="1" applyAlignment="1">
      <alignment horizontal="center" vertical="center"/>
    </xf>
    <xf numFmtId="0" fontId="24" fillId="0" borderId="13" xfId="0" applyFont="1" applyBorder="1" applyAlignment="1">
      <alignment horizontal="center"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42" fontId="23" fillId="34" borderId="13" xfId="0" applyNumberFormat="1" applyFont="1" applyFill="1" applyBorder="1" applyAlignment="1">
      <alignment vertical="center"/>
    </xf>
    <xf numFmtId="0" fontId="23" fillId="0" borderId="12" xfId="0" applyFont="1" applyFill="1" applyBorder="1" applyAlignment="1">
      <alignment horizontal="center" vertical="center" wrapText="1"/>
    </xf>
    <xf numFmtId="0" fontId="23" fillId="0" borderId="11" xfId="0" applyFont="1" applyFill="1" applyBorder="1" applyAlignment="1">
      <alignment horizontal="center" vertical="center"/>
    </xf>
    <xf numFmtId="42" fontId="23" fillId="0" borderId="13" xfId="0" applyNumberFormat="1" applyFont="1" applyFill="1" applyBorder="1" applyAlignment="1">
      <alignment vertical="center"/>
    </xf>
    <xf numFmtId="0" fontId="23" fillId="0" borderId="15" xfId="0" applyFont="1" applyFill="1" applyBorder="1" applyAlignment="1">
      <alignment horizontal="center" vertical="center" wrapText="1"/>
    </xf>
    <xf numFmtId="0" fontId="24" fillId="0" borderId="0" xfId="0" applyFont="1"/>
    <xf numFmtId="0" fontId="24" fillId="0" borderId="23" xfId="0" applyFont="1" applyFill="1" applyBorder="1" applyAlignment="1">
      <alignment horizontal="center" vertical="center" wrapText="1"/>
    </xf>
    <xf numFmtId="42" fontId="23" fillId="0" borderId="11" xfId="0" applyNumberFormat="1" applyFont="1" applyFill="1" applyBorder="1" applyAlignment="1">
      <alignment vertical="center"/>
    </xf>
    <xf numFmtId="0" fontId="23" fillId="0" borderId="17"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wrapText="1"/>
    </xf>
    <xf numFmtId="42" fontId="24" fillId="34" borderId="13" xfId="0" applyNumberFormat="1" applyFont="1" applyFill="1" applyBorder="1" applyAlignment="1">
      <alignment vertical="center"/>
    </xf>
    <xf numFmtId="0" fontId="23" fillId="34" borderId="12" xfId="0" applyFont="1" applyFill="1" applyBorder="1" applyAlignment="1">
      <alignment horizontal="center" vertical="center" wrapText="1"/>
    </xf>
    <xf numFmtId="0" fontId="24" fillId="34" borderId="11" xfId="0" applyFont="1" applyFill="1" applyBorder="1" applyAlignment="1">
      <alignment horizontal="center" vertical="center"/>
    </xf>
    <xf numFmtId="0" fontId="23" fillId="34" borderId="10" xfId="0" applyFont="1" applyFill="1" applyBorder="1" applyAlignment="1">
      <alignment horizontal="center" vertical="center" wrapText="1"/>
    </xf>
    <xf numFmtId="0" fontId="24" fillId="34" borderId="11" xfId="0" applyFont="1" applyFill="1" applyBorder="1" applyAlignment="1">
      <alignment horizontal="center" vertical="center" wrapText="1"/>
    </xf>
    <xf numFmtId="0" fontId="23" fillId="34" borderId="0" xfId="0" applyFont="1" applyFill="1"/>
    <xf numFmtId="0" fontId="21" fillId="34" borderId="0" xfId="0" applyFont="1" applyFill="1"/>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11" xfId="0" applyNumberFormat="1" applyFont="1" applyFill="1" applyBorder="1" applyAlignment="1" applyProtection="1">
      <alignment horizontal="center" vertical="center"/>
    </xf>
    <xf numFmtId="0" fontId="23" fillId="0" borderId="21"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0" fillId="0" borderId="0" xfId="0" applyFont="1"/>
    <xf numFmtId="0" fontId="0" fillId="0" borderId="0" xfId="0" applyFont="1" applyFill="1"/>
    <xf numFmtId="0" fontId="24" fillId="35" borderId="12" xfId="0" applyFont="1" applyFill="1" applyBorder="1" applyAlignment="1">
      <alignment horizontal="center" vertical="center" wrapText="1"/>
    </xf>
    <xf numFmtId="0" fontId="24" fillId="35" borderId="11" xfId="0" applyFont="1" applyFill="1" applyBorder="1" applyAlignment="1">
      <alignment horizontal="center" vertical="center"/>
    </xf>
    <xf numFmtId="0" fontId="24" fillId="35" borderId="10" xfId="0" applyFont="1" applyFill="1" applyBorder="1" applyAlignment="1">
      <alignment horizontal="center" vertical="center" wrapText="1"/>
    </xf>
    <xf numFmtId="0" fontId="23" fillId="35" borderId="11" xfId="0" applyFont="1" applyFill="1" applyBorder="1" applyAlignment="1">
      <alignment horizontal="center" vertical="center"/>
    </xf>
    <xf numFmtId="0" fontId="23" fillId="35" borderId="11" xfId="0" applyFont="1" applyFill="1" applyBorder="1" applyAlignment="1">
      <alignment horizontal="center" vertical="center" wrapText="1"/>
    </xf>
    <xf numFmtId="0" fontId="24" fillId="35" borderId="11" xfId="0" applyFont="1" applyFill="1" applyBorder="1" applyAlignment="1">
      <alignment horizontal="center" vertical="center" wrapText="1"/>
    </xf>
    <xf numFmtId="42" fontId="24" fillId="35" borderId="11" xfId="0" applyNumberFormat="1" applyFont="1" applyFill="1" applyBorder="1" applyAlignment="1">
      <alignment vertical="center"/>
    </xf>
    <xf numFmtId="42" fontId="24" fillId="35" borderId="13" xfId="0" applyNumberFormat="1" applyFont="1" applyFill="1" applyBorder="1" applyAlignment="1">
      <alignment vertical="center"/>
    </xf>
    <xf numFmtId="0" fontId="24" fillId="35" borderId="0" xfId="0" applyFont="1" applyFill="1" applyBorder="1" applyAlignment="1">
      <alignment horizontal="center" vertical="center" wrapText="1"/>
    </xf>
    <xf numFmtId="0" fontId="23" fillId="35" borderId="10" xfId="0" applyFont="1" applyFill="1" applyBorder="1" applyAlignment="1">
      <alignment horizontal="center" vertical="center" wrapText="1"/>
    </xf>
    <xf numFmtId="0" fontId="23" fillId="35" borderId="12" xfId="0" applyFont="1" applyFill="1" applyBorder="1" applyAlignment="1">
      <alignment horizontal="center" vertical="center" wrapText="1"/>
    </xf>
    <xf numFmtId="42" fontId="23" fillId="35" borderId="13" xfId="0" applyNumberFormat="1" applyFont="1" applyFill="1" applyBorder="1" applyAlignment="1">
      <alignment vertical="center"/>
    </xf>
    <xf numFmtId="0" fontId="24" fillId="35" borderId="21" xfId="0" applyFont="1" applyFill="1" applyBorder="1" applyAlignment="1">
      <alignment horizontal="center" vertical="center" wrapText="1"/>
    </xf>
    <xf numFmtId="0" fontId="23" fillId="35" borderId="24" xfId="0" applyFont="1" applyFill="1" applyBorder="1" applyAlignment="1">
      <alignment horizontal="center" vertical="center" wrapText="1"/>
    </xf>
    <xf numFmtId="0" fontId="24" fillId="35" borderId="24" xfId="0" applyFont="1" applyFill="1" applyBorder="1" applyAlignment="1">
      <alignment horizontal="center" vertical="center" wrapText="1"/>
    </xf>
    <xf numFmtId="0" fontId="23" fillId="35" borderId="15" xfId="0" applyFont="1" applyFill="1" applyBorder="1" applyAlignment="1">
      <alignment horizontal="center" vertical="center"/>
    </xf>
    <xf numFmtId="0" fontId="23" fillId="35" borderId="15" xfId="0" applyFont="1" applyFill="1" applyBorder="1" applyAlignment="1">
      <alignment horizontal="center" vertical="center" wrapText="1"/>
    </xf>
    <xf numFmtId="42" fontId="23" fillId="35" borderId="22" xfId="0" applyNumberFormat="1" applyFont="1" applyFill="1" applyBorder="1" applyAlignment="1">
      <alignment vertical="center"/>
    </xf>
    <xf numFmtId="42" fontId="23" fillId="35" borderId="11" xfId="0" applyNumberFormat="1" applyFont="1" applyFill="1" applyBorder="1" applyAlignment="1">
      <alignment vertical="center"/>
    </xf>
    <xf numFmtId="0" fontId="26" fillId="35" borderId="20" xfId="0" applyFont="1" applyFill="1" applyBorder="1" applyAlignment="1">
      <alignment horizontal="center" vertical="center" wrapText="1"/>
    </xf>
    <xf numFmtId="0" fontId="23" fillId="35" borderId="11" xfId="0" applyNumberFormat="1" applyFont="1" applyFill="1" applyBorder="1" applyAlignment="1" applyProtection="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65"/>
  <sheetViews>
    <sheetView tabSelected="1" zoomScale="80" zoomScaleNormal="80" workbookViewId="0">
      <selection activeCell="F120" sqref="F120"/>
    </sheetView>
  </sheetViews>
  <sheetFormatPr baseColWidth="10" defaultRowHeight="15" x14ac:dyDescent="0.25"/>
  <cols>
    <col min="1" max="1" width="10.85546875" customWidth="1"/>
    <col min="2" max="2" width="13" customWidth="1"/>
    <col min="3" max="3" width="16.85546875" customWidth="1"/>
    <col min="4" max="4" width="11.42578125" customWidth="1"/>
    <col min="5" max="5" width="16.85546875" customWidth="1"/>
    <col min="6" max="6" width="24.42578125" customWidth="1"/>
    <col min="7" max="7" width="11.42578125" customWidth="1"/>
    <col min="8" max="8" width="10.85546875" customWidth="1"/>
    <col min="9" max="9" width="17.28515625" style="6" customWidth="1"/>
    <col min="10" max="10" width="14.140625" customWidth="1"/>
    <col min="11" max="11" width="15.85546875" customWidth="1"/>
    <col min="12" max="12" width="16.85546875" customWidth="1"/>
    <col min="13" max="13" width="17.85546875" customWidth="1"/>
    <col min="14" max="14" width="15.140625" customWidth="1"/>
  </cols>
  <sheetData>
    <row r="2" spans="1:15" ht="30" customHeight="1" x14ac:dyDescent="0.25">
      <c r="D2" s="7" t="s">
        <v>115</v>
      </c>
    </row>
    <row r="3" spans="1:15" ht="20.100000000000001" customHeight="1" x14ac:dyDescent="0.25"/>
    <row r="4" spans="1:15" ht="20.100000000000001" customHeight="1" x14ac:dyDescent="0.25"/>
    <row r="5" spans="1:15" ht="45" customHeight="1" x14ac:dyDescent="0.25">
      <c r="A5" s="8" t="s">
        <v>0</v>
      </c>
      <c r="B5" s="8" t="s">
        <v>1</v>
      </c>
      <c r="C5" s="8" t="s">
        <v>2</v>
      </c>
      <c r="D5" s="8" t="s">
        <v>3</v>
      </c>
      <c r="E5" s="8" t="s">
        <v>99</v>
      </c>
      <c r="F5" s="8" t="s">
        <v>100</v>
      </c>
      <c r="G5" s="8" t="s">
        <v>4</v>
      </c>
      <c r="H5" s="8" t="s">
        <v>5</v>
      </c>
      <c r="I5" s="8" t="s">
        <v>6</v>
      </c>
      <c r="J5" s="8" t="s">
        <v>7</v>
      </c>
      <c r="K5" s="8" t="s">
        <v>8</v>
      </c>
      <c r="L5" s="8" t="s">
        <v>9</v>
      </c>
      <c r="M5" s="8" t="s">
        <v>10</v>
      </c>
      <c r="N5" s="8" t="s">
        <v>11</v>
      </c>
      <c r="O5" s="9"/>
    </row>
    <row r="6" spans="1:15" ht="34.5" customHeight="1" x14ac:dyDescent="0.25">
      <c r="A6" s="10">
        <v>1</v>
      </c>
      <c r="B6" s="11">
        <v>4289</v>
      </c>
      <c r="C6" s="12" t="s">
        <v>12</v>
      </c>
      <c r="D6" s="12" t="s">
        <v>20</v>
      </c>
      <c r="E6" s="13" t="s">
        <v>18</v>
      </c>
      <c r="F6" s="14" t="s">
        <v>13</v>
      </c>
      <c r="G6" s="10">
        <v>20</v>
      </c>
      <c r="H6" s="42" t="s">
        <v>14</v>
      </c>
      <c r="I6" s="13" t="s">
        <v>101</v>
      </c>
      <c r="J6" s="12" t="s">
        <v>19</v>
      </c>
      <c r="K6" s="15">
        <v>347643.64800000004</v>
      </c>
      <c r="L6" s="15">
        <v>83434475.520000011</v>
      </c>
      <c r="M6" s="15">
        <v>208586188.80000001</v>
      </c>
      <c r="N6" s="14">
        <v>2.5</v>
      </c>
      <c r="O6" s="9"/>
    </row>
    <row r="7" spans="1:15" ht="28.5" customHeight="1" x14ac:dyDescent="0.25">
      <c r="A7" s="10">
        <v>1</v>
      </c>
      <c r="B7" s="11">
        <v>4289</v>
      </c>
      <c r="C7" s="12" t="s">
        <v>15</v>
      </c>
      <c r="D7" s="12" t="s">
        <v>16</v>
      </c>
      <c r="E7" s="13" t="s">
        <v>18</v>
      </c>
      <c r="F7" s="14" t="s">
        <v>13</v>
      </c>
      <c r="G7" s="10">
        <v>20</v>
      </c>
      <c r="H7" s="42" t="s">
        <v>17</v>
      </c>
      <c r="I7" s="13" t="s">
        <v>101</v>
      </c>
      <c r="J7" s="12" t="s">
        <v>19</v>
      </c>
      <c r="K7" s="15">
        <v>184273.92000000001</v>
      </c>
      <c r="L7" s="15">
        <v>44225740.800000004</v>
      </c>
      <c r="M7" s="15">
        <v>110564352.00000001</v>
      </c>
      <c r="N7" s="14">
        <v>2.5</v>
      </c>
      <c r="O7" s="9"/>
    </row>
    <row r="8" spans="1:15" ht="27" customHeight="1" x14ac:dyDescent="0.25">
      <c r="A8" s="10">
        <v>2</v>
      </c>
      <c r="B8" s="11">
        <f>B7+1</f>
        <v>4290</v>
      </c>
      <c r="C8" s="12" t="s">
        <v>12</v>
      </c>
      <c r="D8" s="12" t="s">
        <v>21</v>
      </c>
      <c r="E8" s="12" t="s">
        <v>22</v>
      </c>
      <c r="F8" s="16" t="s">
        <v>22</v>
      </c>
      <c r="G8" s="16">
        <v>21</v>
      </c>
      <c r="H8" s="43" t="s">
        <v>14</v>
      </c>
      <c r="I8" s="13" t="s">
        <v>101</v>
      </c>
      <c r="J8" s="17" t="s">
        <v>19</v>
      </c>
      <c r="K8" s="15">
        <v>339776.71200000006</v>
      </c>
      <c r="L8" s="15">
        <v>85623731.424000025</v>
      </c>
      <c r="M8" s="15">
        <f t="shared" ref="M8:M66" si="0">N8*L8</f>
        <v>214059328.56000006</v>
      </c>
      <c r="N8" s="14">
        <v>2.5</v>
      </c>
      <c r="O8" s="9"/>
    </row>
    <row r="9" spans="1:15" ht="28.5" customHeight="1" x14ac:dyDescent="0.25">
      <c r="A9" s="10">
        <v>2</v>
      </c>
      <c r="B9" s="11">
        <v>4290</v>
      </c>
      <c r="C9" s="12" t="s">
        <v>15</v>
      </c>
      <c r="D9" s="12" t="s">
        <v>16</v>
      </c>
      <c r="E9" s="12" t="s">
        <v>22</v>
      </c>
      <c r="F9" s="12" t="s">
        <v>22</v>
      </c>
      <c r="G9" s="12">
        <v>20</v>
      </c>
      <c r="H9" s="43" t="s">
        <v>17</v>
      </c>
      <c r="I9" s="13" t="s">
        <v>101</v>
      </c>
      <c r="J9" s="17" t="s">
        <v>19</v>
      </c>
      <c r="K9" s="15">
        <v>184273.92000000001</v>
      </c>
      <c r="L9" s="15">
        <v>44225740.800000004</v>
      </c>
      <c r="M9" s="15">
        <f t="shared" si="0"/>
        <v>110564352.00000001</v>
      </c>
      <c r="N9" s="14">
        <v>2.5</v>
      </c>
      <c r="O9" s="9"/>
    </row>
    <row r="10" spans="1:15" ht="33" customHeight="1" x14ac:dyDescent="0.25">
      <c r="A10" s="10">
        <v>2</v>
      </c>
      <c r="B10" s="11">
        <f t="shared" ref="B10:B68" si="1">B9+1</f>
        <v>4291</v>
      </c>
      <c r="C10" s="12" t="s">
        <v>12</v>
      </c>
      <c r="D10" s="12" t="s">
        <v>21</v>
      </c>
      <c r="E10" s="12" t="s">
        <v>23</v>
      </c>
      <c r="F10" s="12" t="s">
        <v>23</v>
      </c>
      <c r="G10" s="12">
        <v>16</v>
      </c>
      <c r="H10" s="43" t="s">
        <v>14</v>
      </c>
      <c r="I10" s="13" t="s">
        <v>101</v>
      </c>
      <c r="J10" s="17" t="s">
        <v>19</v>
      </c>
      <c r="K10" s="15">
        <v>347643.64800000004</v>
      </c>
      <c r="L10" s="15">
        <v>66747580.416000009</v>
      </c>
      <c r="M10" s="15">
        <f t="shared" si="0"/>
        <v>200242741.24800003</v>
      </c>
      <c r="N10" s="14">
        <v>3</v>
      </c>
      <c r="O10" s="9"/>
    </row>
    <row r="11" spans="1:15" s="1" customFormat="1" ht="33.75" customHeight="1" x14ac:dyDescent="0.25">
      <c r="A11" s="10">
        <v>2</v>
      </c>
      <c r="B11" s="11">
        <v>4291</v>
      </c>
      <c r="C11" s="12" t="s">
        <v>15</v>
      </c>
      <c r="D11" s="12" t="s">
        <v>16</v>
      </c>
      <c r="E11" s="12" t="s">
        <v>23</v>
      </c>
      <c r="F11" s="12" t="s">
        <v>23</v>
      </c>
      <c r="G11" s="12">
        <v>16</v>
      </c>
      <c r="H11" s="43" t="s">
        <v>17</v>
      </c>
      <c r="I11" s="13" t="s">
        <v>101</v>
      </c>
      <c r="J11" s="17" t="s">
        <v>19</v>
      </c>
      <c r="K11" s="15">
        <v>184273.92000000001</v>
      </c>
      <c r="L11" s="52">
        <v>35380592.640000001</v>
      </c>
      <c r="M11" s="15">
        <f t="shared" si="0"/>
        <v>106141777.92</v>
      </c>
      <c r="N11" s="14">
        <v>3</v>
      </c>
      <c r="O11" s="18"/>
    </row>
    <row r="12" spans="1:15" s="1" customFormat="1" ht="32.25" customHeight="1" x14ac:dyDescent="0.25">
      <c r="A12" s="10">
        <v>3</v>
      </c>
      <c r="B12" s="11">
        <f t="shared" si="1"/>
        <v>4292</v>
      </c>
      <c r="C12" s="12" t="s">
        <v>12</v>
      </c>
      <c r="D12" s="12" t="s">
        <v>21</v>
      </c>
      <c r="E12" s="12" t="s">
        <v>24</v>
      </c>
      <c r="F12" s="12" t="s">
        <v>25</v>
      </c>
      <c r="G12" s="12">
        <v>20</v>
      </c>
      <c r="H12" s="43" t="s">
        <v>14</v>
      </c>
      <c r="I12" s="13" t="s">
        <v>101</v>
      </c>
      <c r="J12" s="17" t="s">
        <v>26</v>
      </c>
      <c r="K12" s="15">
        <v>321420.52800000005</v>
      </c>
      <c r="L12" s="15">
        <v>77140926.719999999</v>
      </c>
      <c r="M12" s="15">
        <f t="shared" si="0"/>
        <v>192852316.80000001</v>
      </c>
      <c r="N12" s="14">
        <v>2.5</v>
      </c>
      <c r="O12" s="18"/>
    </row>
    <row r="13" spans="1:15" s="1" customFormat="1" ht="32.25" customHeight="1" x14ac:dyDescent="0.25">
      <c r="A13" s="10">
        <v>3</v>
      </c>
      <c r="B13" s="11">
        <v>4292</v>
      </c>
      <c r="C13" s="12" t="s">
        <v>15</v>
      </c>
      <c r="D13" s="12" t="s">
        <v>16</v>
      </c>
      <c r="E13" s="12" t="s">
        <v>24</v>
      </c>
      <c r="F13" s="12" t="s">
        <v>25</v>
      </c>
      <c r="G13" s="12">
        <v>20</v>
      </c>
      <c r="H13" s="50" t="s">
        <v>17</v>
      </c>
      <c r="I13" s="13" t="s">
        <v>101</v>
      </c>
      <c r="J13" s="19" t="s">
        <v>26</v>
      </c>
      <c r="K13" s="15">
        <v>164118.96000000002</v>
      </c>
      <c r="L13" s="15">
        <v>39388550.400000006</v>
      </c>
      <c r="M13" s="15">
        <f t="shared" si="0"/>
        <v>98471376.000000015</v>
      </c>
      <c r="N13" s="14">
        <v>2.5</v>
      </c>
      <c r="O13" s="18"/>
    </row>
    <row r="14" spans="1:15" s="1" customFormat="1" ht="29.25" customHeight="1" x14ac:dyDescent="0.25">
      <c r="A14" s="10">
        <v>3</v>
      </c>
      <c r="B14" s="11">
        <f t="shared" si="1"/>
        <v>4293</v>
      </c>
      <c r="C14" s="12" t="s">
        <v>12</v>
      </c>
      <c r="D14" s="12" t="s">
        <v>21</v>
      </c>
      <c r="E14" s="12" t="s">
        <v>27</v>
      </c>
      <c r="F14" s="12" t="s">
        <v>25</v>
      </c>
      <c r="G14" s="14">
        <v>30</v>
      </c>
      <c r="H14" s="43" t="s">
        <v>14</v>
      </c>
      <c r="I14" s="13" t="s">
        <v>101</v>
      </c>
      <c r="J14" s="17" t="s">
        <v>19</v>
      </c>
      <c r="K14" s="15">
        <v>313553.59200000006</v>
      </c>
      <c r="L14" s="15">
        <v>112879293.12000002</v>
      </c>
      <c r="M14" s="15">
        <f t="shared" si="0"/>
        <v>225758586.24000004</v>
      </c>
      <c r="N14" s="14">
        <v>2</v>
      </c>
      <c r="O14" s="18"/>
    </row>
    <row r="15" spans="1:15" s="1" customFormat="1" ht="32.25" customHeight="1" x14ac:dyDescent="0.25">
      <c r="A15" s="10">
        <v>3</v>
      </c>
      <c r="B15" s="11">
        <v>4293</v>
      </c>
      <c r="C15" s="12" t="s">
        <v>15</v>
      </c>
      <c r="D15" s="12" t="s">
        <v>16</v>
      </c>
      <c r="E15" s="12" t="s">
        <v>27</v>
      </c>
      <c r="F15" s="12" t="s">
        <v>25</v>
      </c>
      <c r="G15" s="14">
        <v>20</v>
      </c>
      <c r="H15" s="50" t="s">
        <v>17</v>
      </c>
      <c r="I15" s="13" t="s">
        <v>101</v>
      </c>
      <c r="J15" s="17" t="s">
        <v>19</v>
      </c>
      <c r="K15" s="15">
        <v>164118.96000000002</v>
      </c>
      <c r="L15" s="15">
        <v>39388550.400000006</v>
      </c>
      <c r="M15" s="15">
        <f t="shared" si="0"/>
        <v>78777100.800000012</v>
      </c>
      <c r="N15" s="14">
        <v>2</v>
      </c>
      <c r="O15" s="18"/>
    </row>
    <row r="16" spans="1:15" s="1" customFormat="1" ht="37.5" customHeight="1" x14ac:dyDescent="0.25">
      <c r="A16" s="10">
        <v>3</v>
      </c>
      <c r="B16" s="11">
        <f t="shared" si="1"/>
        <v>4294</v>
      </c>
      <c r="C16" s="12" t="s">
        <v>12</v>
      </c>
      <c r="D16" s="12" t="s">
        <v>28</v>
      </c>
      <c r="E16" s="12" t="s">
        <v>29</v>
      </c>
      <c r="F16" s="12" t="s">
        <v>13</v>
      </c>
      <c r="G16" s="12">
        <v>20</v>
      </c>
      <c r="H16" s="25" t="s">
        <v>14</v>
      </c>
      <c r="I16" s="25" t="s">
        <v>102</v>
      </c>
      <c r="J16" s="10" t="s">
        <v>30</v>
      </c>
      <c r="K16" s="15">
        <v>380422.54800000007</v>
      </c>
      <c r="L16" s="15">
        <v>91301411.520000011</v>
      </c>
      <c r="M16" s="15">
        <f t="shared" si="0"/>
        <v>228253528.80000001</v>
      </c>
      <c r="N16" s="14">
        <v>2.5</v>
      </c>
      <c r="O16" s="18"/>
    </row>
    <row r="17" spans="1:15" s="1" customFormat="1" ht="34.5" customHeight="1" x14ac:dyDescent="0.25">
      <c r="A17" s="10">
        <v>3</v>
      </c>
      <c r="B17" s="11">
        <v>4294</v>
      </c>
      <c r="C17" s="12" t="s">
        <v>15</v>
      </c>
      <c r="D17" s="12" t="s">
        <v>16</v>
      </c>
      <c r="E17" s="12" t="s">
        <v>29</v>
      </c>
      <c r="F17" s="12" t="s">
        <v>13</v>
      </c>
      <c r="G17" s="59">
        <v>20</v>
      </c>
      <c r="H17" s="25" t="s">
        <v>17</v>
      </c>
      <c r="I17" s="25" t="s">
        <v>102</v>
      </c>
      <c r="J17" s="60" t="s">
        <v>30</v>
      </c>
      <c r="K17" s="15">
        <v>164118.96000000002</v>
      </c>
      <c r="L17" s="15">
        <v>39388550.400000006</v>
      </c>
      <c r="M17" s="15">
        <f t="shared" si="0"/>
        <v>98471376.000000015</v>
      </c>
      <c r="N17" s="14">
        <v>2.5</v>
      </c>
      <c r="O17" s="18"/>
    </row>
    <row r="18" spans="1:15" s="2" customFormat="1" ht="51" customHeight="1" x14ac:dyDescent="0.25">
      <c r="A18" s="10">
        <v>5</v>
      </c>
      <c r="B18" s="11">
        <v>4296</v>
      </c>
      <c r="C18" s="12" t="s">
        <v>12</v>
      </c>
      <c r="D18" s="12" t="s">
        <v>31</v>
      </c>
      <c r="E18" s="12" t="s">
        <v>32</v>
      </c>
      <c r="F18" s="12" t="s">
        <v>13</v>
      </c>
      <c r="G18" s="22">
        <v>51</v>
      </c>
      <c r="H18" s="61" t="s">
        <v>14</v>
      </c>
      <c r="I18" s="51" t="s">
        <v>103</v>
      </c>
      <c r="J18" s="22" t="s">
        <v>26</v>
      </c>
      <c r="K18" s="15">
        <v>254270.61000000002</v>
      </c>
      <c r="L18" s="15">
        <v>155613613.32000002</v>
      </c>
      <c r="M18" s="15">
        <f t="shared" si="0"/>
        <v>155613613.32000002</v>
      </c>
      <c r="N18" s="14">
        <v>1</v>
      </c>
      <c r="O18" s="21"/>
    </row>
    <row r="19" spans="1:15" ht="33" customHeight="1" x14ac:dyDescent="0.25">
      <c r="A19" s="10">
        <v>5</v>
      </c>
      <c r="B19" s="11">
        <v>4296</v>
      </c>
      <c r="C19" s="12" t="s">
        <v>15</v>
      </c>
      <c r="D19" s="12" t="s">
        <v>16</v>
      </c>
      <c r="E19" s="12" t="s">
        <v>32</v>
      </c>
      <c r="F19" s="12" t="s">
        <v>13</v>
      </c>
      <c r="G19" s="17">
        <v>25</v>
      </c>
      <c r="H19" s="25" t="s">
        <v>17</v>
      </c>
      <c r="I19" s="51" t="s">
        <v>103</v>
      </c>
      <c r="J19" s="17" t="s">
        <v>26</v>
      </c>
      <c r="K19" s="15">
        <v>143964</v>
      </c>
      <c r="L19" s="15">
        <v>43189200</v>
      </c>
      <c r="M19" s="15">
        <f t="shared" si="0"/>
        <v>43189200</v>
      </c>
      <c r="N19" s="14">
        <v>1</v>
      </c>
      <c r="O19" s="9"/>
    </row>
    <row r="20" spans="1:15" ht="34.5" customHeight="1" x14ac:dyDescent="0.25">
      <c r="A20" s="24">
        <v>5</v>
      </c>
      <c r="B20" s="25">
        <v>4297</v>
      </c>
      <c r="C20" s="25" t="s">
        <v>90</v>
      </c>
      <c r="D20" s="25" t="s">
        <v>31</v>
      </c>
      <c r="E20" s="25" t="s">
        <v>91</v>
      </c>
      <c r="F20" s="14" t="s">
        <v>13</v>
      </c>
      <c r="G20" s="25">
        <v>31</v>
      </c>
      <c r="H20" s="25" t="s">
        <v>34</v>
      </c>
      <c r="I20" s="51" t="s">
        <v>103</v>
      </c>
      <c r="J20" s="25" t="s">
        <v>26</v>
      </c>
      <c r="K20" s="26">
        <v>346988</v>
      </c>
      <c r="L20" s="26">
        <v>129079562</v>
      </c>
      <c r="M20" s="15">
        <f t="shared" si="0"/>
        <v>193619343</v>
      </c>
      <c r="N20" s="25">
        <v>1.5</v>
      </c>
      <c r="O20" s="9"/>
    </row>
    <row r="21" spans="1:15" ht="42" customHeight="1" x14ac:dyDescent="0.25">
      <c r="A21" s="24">
        <v>5</v>
      </c>
      <c r="B21" s="25">
        <v>4297</v>
      </c>
      <c r="C21" s="25" t="s">
        <v>15</v>
      </c>
      <c r="D21" s="25" t="s">
        <v>16</v>
      </c>
      <c r="E21" s="25" t="s">
        <v>91</v>
      </c>
      <c r="F21" s="14" t="s">
        <v>13</v>
      </c>
      <c r="G21" s="25">
        <v>15</v>
      </c>
      <c r="H21" s="25" t="s">
        <v>17</v>
      </c>
      <c r="I21" s="51" t="s">
        <v>103</v>
      </c>
      <c r="J21" s="25" t="s">
        <v>26</v>
      </c>
      <c r="K21" s="26">
        <v>143964</v>
      </c>
      <c r="L21" s="26">
        <v>25913520</v>
      </c>
      <c r="M21" s="15">
        <f t="shared" si="0"/>
        <v>38870280</v>
      </c>
      <c r="N21" s="25">
        <v>1.5</v>
      </c>
      <c r="O21" s="9"/>
    </row>
    <row r="22" spans="1:15" ht="29.25" customHeight="1" x14ac:dyDescent="0.25">
      <c r="A22" s="10">
        <v>5</v>
      </c>
      <c r="B22" s="11">
        <v>4298</v>
      </c>
      <c r="C22" s="12" t="s">
        <v>12</v>
      </c>
      <c r="D22" s="12" t="s">
        <v>21</v>
      </c>
      <c r="E22" s="12" t="s">
        <v>89</v>
      </c>
      <c r="F22" s="14" t="s">
        <v>13</v>
      </c>
      <c r="G22" s="17">
        <v>40</v>
      </c>
      <c r="H22" s="43" t="s">
        <v>34</v>
      </c>
      <c r="I22" s="13" t="s">
        <v>101</v>
      </c>
      <c r="J22" s="17" t="s">
        <v>26</v>
      </c>
      <c r="K22" s="15">
        <v>291263.94</v>
      </c>
      <c r="L22" s="15">
        <v>139806691</v>
      </c>
      <c r="M22" s="15">
        <f t="shared" si="0"/>
        <v>209710036.5</v>
      </c>
      <c r="N22" s="14">
        <v>1.5</v>
      </c>
      <c r="O22" s="9"/>
    </row>
    <row r="23" spans="1:15" ht="26.25" customHeight="1" x14ac:dyDescent="0.25">
      <c r="A23" s="10">
        <v>5</v>
      </c>
      <c r="B23" s="11">
        <v>4298</v>
      </c>
      <c r="C23" s="12" t="s">
        <v>15</v>
      </c>
      <c r="D23" s="12" t="s">
        <v>16</v>
      </c>
      <c r="E23" s="12" t="s">
        <v>89</v>
      </c>
      <c r="F23" s="14" t="s">
        <v>13</v>
      </c>
      <c r="G23" s="17">
        <v>40</v>
      </c>
      <c r="H23" s="43" t="s">
        <v>17</v>
      </c>
      <c r="I23" s="13" t="s">
        <v>101</v>
      </c>
      <c r="J23" s="17" t="s">
        <v>26</v>
      </c>
      <c r="K23" s="15">
        <v>143964</v>
      </c>
      <c r="L23" s="15">
        <v>69102720</v>
      </c>
      <c r="M23" s="15">
        <f t="shared" si="0"/>
        <v>103654080</v>
      </c>
      <c r="N23" s="14">
        <v>1.5</v>
      </c>
      <c r="O23" s="9"/>
    </row>
    <row r="24" spans="1:15" ht="29.25" customHeight="1" x14ac:dyDescent="0.25">
      <c r="A24" s="10">
        <v>5</v>
      </c>
      <c r="B24" s="11">
        <f t="shared" si="1"/>
        <v>4299</v>
      </c>
      <c r="C24" s="12" t="s">
        <v>12</v>
      </c>
      <c r="D24" s="12" t="s">
        <v>21</v>
      </c>
      <c r="E24" s="12" t="s">
        <v>35</v>
      </c>
      <c r="F24" s="14" t="s">
        <v>13</v>
      </c>
      <c r="G24" s="12">
        <v>40</v>
      </c>
      <c r="H24" s="42" t="s">
        <v>34</v>
      </c>
      <c r="I24" s="13" t="s">
        <v>101</v>
      </c>
      <c r="J24" s="17" t="s">
        <v>30</v>
      </c>
      <c r="K24" s="15">
        <v>291263.94</v>
      </c>
      <c r="L24" s="15">
        <v>139806691</v>
      </c>
      <c r="M24" s="15">
        <f t="shared" si="0"/>
        <v>209710036.5</v>
      </c>
      <c r="N24" s="14">
        <v>1.5</v>
      </c>
      <c r="O24" s="9"/>
    </row>
    <row r="25" spans="1:15" ht="34.5" customHeight="1" x14ac:dyDescent="0.25">
      <c r="A25" s="10">
        <v>5</v>
      </c>
      <c r="B25" s="17">
        <v>4299</v>
      </c>
      <c r="C25" s="12" t="s">
        <v>15</v>
      </c>
      <c r="D25" s="12" t="s">
        <v>16</v>
      </c>
      <c r="E25" s="12" t="s">
        <v>35</v>
      </c>
      <c r="F25" s="14" t="s">
        <v>13</v>
      </c>
      <c r="G25" s="12">
        <v>40</v>
      </c>
      <c r="H25" s="42" t="s">
        <v>17</v>
      </c>
      <c r="I25" s="13" t="s">
        <v>101</v>
      </c>
      <c r="J25" s="17" t="s">
        <v>30</v>
      </c>
      <c r="K25" s="15">
        <v>143964</v>
      </c>
      <c r="L25" s="15">
        <v>69102720</v>
      </c>
      <c r="M25" s="15">
        <f t="shared" si="0"/>
        <v>103654080</v>
      </c>
      <c r="N25" s="14">
        <v>1.5</v>
      </c>
      <c r="O25" s="9"/>
    </row>
    <row r="26" spans="1:15" ht="26.25" customHeight="1" x14ac:dyDescent="0.25">
      <c r="A26" s="10">
        <v>5</v>
      </c>
      <c r="B26" s="17">
        <v>4300</v>
      </c>
      <c r="C26" s="12" t="s">
        <v>12</v>
      </c>
      <c r="D26" s="12" t="s">
        <v>33</v>
      </c>
      <c r="E26" s="12" t="s">
        <v>32</v>
      </c>
      <c r="F26" s="14" t="s">
        <v>13</v>
      </c>
      <c r="G26" s="10">
        <v>20</v>
      </c>
      <c r="H26" s="42" t="s">
        <v>14</v>
      </c>
      <c r="I26" s="13" t="s">
        <v>104</v>
      </c>
      <c r="J26" s="12" t="s">
        <v>26</v>
      </c>
      <c r="K26" s="15">
        <v>413201.44799999997</v>
      </c>
      <c r="L26" s="15">
        <v>99168347.519999981</v>
      </c>
      <c r="M26" s="15">
        <f t="shared" si="0"/>
        <v>198336695.03999996</v>
      </c>
      <c r="N26" s="14">
        <v>2</v>
      </c>
      <c r="O26" s="9"/>
    </row>
    <row r="27" spans="1:15" ht="30" customHeight="1" x14ac:dyDescent="0.25">
      <c r="A27" s="10">
        <v>5</v>
      </c>
      <c r="B27" s="17">
        <v>4300</v>
      </c>
      <c r="C27" s="12" t="s">
        <v>15</v>
      </c>
      <c r="D27" s="12" t="s">
        <v>16</v>
      </c>
      <c r="E27" s="12" t="s">
        <v>32</v>
      </c>
      <c r="F27" s="14" t="s">
        <v>13</v>
      </c>
      <c r="G27" s="10">
        <v>20</v>
      </c>
      <c r="H27" s="42" t="s">
        <v>17</v>
      </c>
      <c r="I27" s="13" t="s">
        <v>104</v>
      </c>
      <c r="J27" s="12" t="s">
        <v>26</v>
      </c>
      <c r="K27" s="15">
        <v>143964</v>
      </c>
      <c r="L27" s="15">
        <v>34551360</v>
      </c>
      <c r="M27" s="15">
        <f t="shared" si="0"/>
        <v>69102720</v>
      </c>
      <c r="N27" s="14">
        <v>2</v>
      </c>
      <c r="O27" s="9"/>
    </row>
    <row r="28" spans="1:15" ht="28.5" customHeight="1" x14ac:dyDescent="0.25">
      <c r="A28" s="10">
        <v>5</v>
      </c>
      <c r="B28" s="11">
        <f t="shared" si="1"/>
        <v>4301</v>
      </c>
      <c r="C28" s="12" t="s">
        <v>12</v>
      </c>
      <c r="D28" s="12" t="s">
        <v>33</v>
      </c>
      <c r="E28" s="12" t="s">
        <v>32</v>
      </c>
      <c r="F28" s="14" t="s">
        <v>13</v>
      </c>
      <c r="G28" s="10">
        <v>20</v>
      </c>
      <c r="H28" s="42" t="s">
        <v>14</v>
      </c>
      <c r="I28" s="13" t="s">
        <v>104</v>
      </c>
      <c r="J28" s="12" t="s">
        <v>26</v>
      </c>
      <c r="K28" s="15">
        <v>413201.44799999997</v>
      </c>
      <c r="L28" s="15">
        <v>99168347.519999981</v>
      </c>
      <c r="M28" s="15">
        <f t="shared" si="0"/>
        <v>198336695.03999996</v>
      </c>
      <c r="N28" s="14">
        <v>2</v>
      </c>
      <c r="O28" s="9"/>
    </row>
    <row r="29" spans="1:15" ht="30" customHeight="1" x14ac:dyDescent="0.25">
      <c r="A29" s="10">
        <v>5</v>
      </c>
      <c r="B29" s="11">
        <v>4301</v>
      </c>
      <c r="C29" s="12" t="s">
        <v>15</v>
      </c>
      <c r="D29" s="12" t="s">
        <v>16</v>
      </c>
      <c r="E29" s="12" t="s">
        <v>32</v>
      </c>
      <c r="F29" s="14" t="s">
        <v>13</v>
      </c>
      <c r="G29" s="10">
        <v>20</v>
      </c>
      <c r="H29" s="42" t="s">
        <v>17</v>
      </c>
      <c r="I29" s="13" t="s">
        <v>104</v>
      </c>
      <c r="J29" s="12" t="s">
        <v>26</v>
      </c>
      <c r="K29" s="15">
        <v>143964</v>
      </c>
      <c r="L29" s="15">
        <v>34551360</v>
      </c>
      <c r="M29" s="15">
        <f t="shared" si="0"/>
        <v>69102720</v>
      </c>
      <c r="N29" s="14">
        <v>2</v>
      </c>
      <c r="O29" s="9"/>
    </row>
    <row r="30" spans="1:15" ht="33" customHeight="1" x14ac:dyDescent="0.25">
      <c r="A30" s="10">
        <v>5</v>
      </c>
      <c r="B30" s="11">
        <f t="shared" si="1"/>
        <v>4302</v>
      </c>
      <c r="C30" s="12" t="s">
        <v>12</v>
      </c>
      <c r="D30" s="12" t="s">
        <v>33</v>
      </c>
      <c r="E30" s="12" t="s">
        <v>36</v>
      </c>
      <c r="F30" s="14" t="s">
        <v>13</v>
      </c>
      <c r="G30" s="10">
        <v>20</v>
      </c>
      <c r="H30" s="42" t="s">
        <v>14</v>
      </c>
      <c r="I30" s="13" t="s">
        <v>104</v>
      </c>
      <c r="J30" s="12" t="s">
        <v>26</v>
      </c>
      <c r="K30" s="15">
        <v>413201.44799999997</v>
      </c>
      <c r="L30" s="15">
        <v>99168347.519999981</v>
      </c>
      <c r="M30" s="15">
        <f t="shared" si="0"/>
        <v>198336695.03999996</v>
      </c>
      <c r="N30" s="14">
        <v>2</v>
      </c>
      <c r="O30" s="9"/>
    </row>
    <row r="31" spans="1:15" s="1" customFormat="1" ht="27" customHeight="1" x14ac:dyDescent="0.25">
      <c r="A31" s="10">
        <v>5</v>
      </c>
      <c r="B31" s="11">
        <v>4302</v>
      </c>
      <c r="C31" s="12" t="s">
        <v>15</v>
      </c>
      <c r="D31" s="12" t="s">
        <v>16</v>
      </c>
      <c r="E31" s="12" t="s">
        <v>36</v>
      </c>
      <c r="F31" s="14" t="s">
        <v>13</v>
      </c>
      <c r="G31" s="10">
        <v>20</v>
      </c>
      <c r="H31" s="42" t="s">
        <v>17</v>
      </c>
      <c r="I31" s="13" t="s">
        <v>104</v>
      </c>
      <c r="J31" s="12" t="s">
        <v>26</v>
      </c>
      <c r="K31" s="15">
        <v>143964</v>
      </c>
      <c r="L31" s="15">
        <v>34551360</v>
      </c>
      <c r="M31" s="15">
        <f t="shared" si="0"/>
        <v>69102720</v>
      </c>
      <c r="N31" s="14">
        <v>2</v>
      </c>
      <c r="O31" s="18"/>
    </row>
    <row r="32" spans="1:15" s="1" customFormat="1" ht="27.75" customHeight="1" x14ac:dyDescent="0.25">
      <c r="A32" s="10">
        <v>5</v>
      </c>
      <c r="B32" s="11">
        <f t="shared" si="1"/>
        <v>4303</v>
      </c>
      <c r="C32" s="12" t="s">
        <v>12</v>
      </c>
      <c r="D32" s="12" t="s">
        <v>33</v>
      </c>
      <c r="E32" s="12" t="s">
        <v>32</v>
      </c>
      <c r="F32" s="14" t="s">
        <v>13</v>
      </c>
      <c r="G32" s="10">
        <v>20</v>
      </c>
      <c r="H32" s="42" t="s">
        <v>14</v>
      </c>
      <c r="I32" s="13" t="s">
        <v>104</v>
      </c>
      <c r="J32" s="12" t="s">
        <v>26</v>
      </c>
      <c r="K32" s="15">
        <v>413201.44799999997</v>
      </c>
      <c r="L32" s="15">
        <v>99168347.519999981</v>
      </c>
      <c r="M32" s="15">
        <f t="shared" si="0"/>
        <v>198336695.03999996</v>
      </c>
      <c r="N32" s="14">
        <v>2</v>
      </c>
      <c r="O32" s="18"/>
    </row>
    <row r="33" spans="1:15" s="1" customFormat="1" ht="27" customHeight="1" x14ac:dyDescent="0.25">
      <c r="A33" s="10">
        <v>5</v>
      </c>
      <c r="B33" s="11">
        <v>4303</v>
      </c>
      <c r="C33" s="12" t="s">
        <v>15</v>
      </c>
      <c r="D33" s="12" t="s">
        <v>16</v>
      </c>
      <c r="E33" s="12" t="s">
        <v>32</v>
      </c>
      <c r="F33" s="14" t="s">
        <v>13</v>
      </c>
      <c r="G33" s="10">
        <v>20</v>
      </c>
      <c r="H33" s="42" t="s">
        <v>17</v>
      </c>
      <c r="I33" s="13" t="s">
        <v>104</v>
      </c>
      <c r="J33" s="12" t="s">
        <v>26</v>
      </c>
      <c r="K33" s="15">
        <v>143964</v>
      </c>
      <c r="L33" s="15">
        <v>34551360</v>
      </c>
      <c r="M33" s="15">
        <f t="shared" si="0"/>
        <v>69102720</v>
      </c>
      <c r="N33" s="14">
        <v>2</v>
      </c>
      <c r="O33" s="18"/>
    </row>
    <row r="34" spans="1:15" s="1" customFormat="1" ht="34.5" customHeight="1" x14ac:dyDescent="0.25">
      <c r="A34" s="10">
        <v>6</v>
      </c>
      <c r="B34" s="11">
        <f t="shared" si="1"/>
        <v>4304</v>
      </c>
      <c r="C34" s="12" t="s">
        <v>12</v>
      </c>
      <c r="D34" s="12" t="s">
        <v>21</v>
      </c>
      <c r="E34" s="12" t="s">
        <v>37</v>
      </c>
      <c r="F34" s="23" t="s">
        <v>13</v>
      </c>
      <c r="G34" s="22">
        <v>30</v>
      </c>
      <c r="H34" s="62" t="s">
        <v>34</v>
      </c>
      <c r="I34" s="13" t="s">
        <v>101</v>
      </c>
      <c r="J34" s="22" t="s">
        <v>19</v>
      </c>
      <c r="K34" s="15">
        <v>291263.94</v>
      </c>
      <c r="L34" s="15">
        <v>104855018.39999999</v>
      </c>
      <c r="M34" s="15">
        <f t="shared" si="0"/>
        <v>209710036.79999998</v>
      </c>
      <c r="N34" s="14">
        <v>2</v>
      </c>
      <c r="O34" s="18"/>
    </row>
    <row r="35" spans="1:15" s="1" customFormat="1" ht="40.5" customHeight="1" x14ac:dyDescent="0.25">
      <c r="A35" s="10">
        <v>6</v>
      </c>
      <c r="B35" s="11">
        <v>4304</v>
      </c>
      <c r="C35" s="12" t="s">
        <v>15</v>
      </c>
      <c r="D35" s="12" t="s">
        <v>16</v>
      </c>
      <c r="E35" s="12" t="s">
        <v>37</v>
      </c>
      <c r="F35" s="14" t="s">
        <v>13</v>
      </c>
      <c r="G35" s="17">
        <v>15</v>
      </c>
      <c r="H35" s="43" t="s">
        <v>17</v>
      </c>
      <c r="I35" s="13" t="s">
        <v>101</v>
      </c>
      <c r="J35" s="17" t="s">
        <v>19</v>
      </c>
      <c r="K35" s="15">
        <v>143964</v>
      </c>
      <c r="L35" s="15">
        <v>25913520</v>
      </c>
      <c r="M35" s="15">
        <f t="shared" si="0"/>
        <v>51827040</v>
      </c>
      <c r="N35" s="14">
        <v>2</v>
      </c>
      <c r="O35" s="18"/>
    </row>
    <row r="36" spans="1:15" s="1" customFormat="1" ht="28.5" customHeight="1" x14ac:dyDescent="0.25">
      <c r="A36" s="10">
        <v>6</v>
      </c>
      <c r="B36" s="11">
        <v>4305</v>
      </c>
      <c r="C36" s="12" t="s">
        <v>12</v>
      </c>
      <c r="D36" s="12" t="s">
        <v>21</v>
      </c>
      <c r="E36" s="12" t="s">
        <v>38</v>
      </c>
      <c r="F36" s="14" t="s">
        <v>13</v>
      </c>
      <c r="G36" s="12">
        <v>20</v>
      </c>
      <c r="H36" s="43" t="s">
        <v>14</v>
      </c>
      <c r="I36" s="13" t="s">
        <v>101</v>
      </c>
      <c r="J36" s="17" t="s">
        <v>19</v>
      </c>
      <c r="K36" s="15">
        <v>295197.408</v>
      </c>
      <c r="L36" s="15">
        <v>70847377.920000002</v>
      </c>
      <c r="M36" s="15">
        <f t="shared" si="0"/>
        <v>212542133.75999999</v>
      </c>
      <c r="N36" s="14">
        <v>3</v>
      </c>
      <c r="O36" s="18"/>
    </row>
    <row r="37" spans="1:15" s="1" customFormat="1" ht="36.75" customHeight="1" x14ac:dyDescent="0.25">
      <c r="A37" s="10">
        <v>6</v>
      </c>
      <c r="B37" s="11">
        <v>4305</v>
      </c>
      <c r="C37" s="12" t="s">
        <v>15</v>
      </c>
      <c r="D37" s="12" t="s">
        <v>16</v>
      </c>
      <c r="E37" s="12" t="s">
        <v>38</v>
      </c>
      <c r="F37" s="14" t="s">
        <v>13</v>
      </c>
      <c r="G37" s="12">
        <v>20</v>
      </c>
      <c r="H37" s="43" t="s">
        <v>17</v>
      </c>
      <c r="I37" s="13" t="s">
        <v>101</v>
      </c>
      <c r="J37" s="17" t="s">
        <v>19</v>
      </c>
      <c r="K37" s="15">
        <v>143964</v>
      </c>
      <c r="L37" s="15">
        <v>34551360</v>
      </c>
      <c r="M37" s="15">
        <f t="shared" si="0"/>
        <v>103654080</v>
      </c>
      <c r="N37" s="14">
        <v>3</v>
      </c>
      <c r="O37" s="18"/>
    </row>
    <row r="38" spans="1:15" s="1" customFormat="1" ht="30" customHeight="1" x14ac:dyDescent="0.25">
      <c r="A38" s="10">
        <v>6</v>
      </c>
      <c r="B38" s="11">
        <f t="shared" si="1"/>
        <v>4306</v>
      </c>
      <c r="C38" s="12" t="s">
        <v>12</v>
      </c>
      <c r="D38" s="12" t="s">
        <v>21</v>
      </c>
      <c r="E38" s="12" t="s">
        <v>38</v>
      </c>
      <c r="F38" s="14" t="s">
        <v>13</v>
      </c>
      <c r="G38" s="12">
        <v>66</v>
      </c>
      <c r="H38" s="42" t="s">
        <v>34</v>
      </c>
      <c r="I38" s="13" t="s">
        <v>101</v>
      </c>
      <c r="J38" s="17" t="s">
        <v>26</v>
      </c>
      <c r="K38" s="15">
        <v>218213.82</v>
      </c>
      <c r="L38" s="15">
        <v>172825345.44</v>
      </c>
      <c r="M38" s="15">
        <f t="shared" si="0"/>
        <v>172825345.44</v>
      </c>
      <c r="N38" s="14">
        <v>1</v>
      </c>
      <c r="O38" s="18"/>
    </row>
    <row r="39" spans="1:15" s="1" customFormat="1" ht="29.25" customHeight="1" x14ac:dyDescent="0.25">
      <c r="A39" s="10">
        <v>6</v>
      </c>
      <c r="B39" s="11">
        <v>4306</v>
      </c>
      <c r="C39" s="12" t="s">
        <v>15</v>
      </c>
      <c r="D39" s="12" t="s">
        <v>16</v>
      </c>
      <c r="E39" s="12" t="s">
        <v>38</v>
      </c>
      <c r="F39" s="14" t="s">
        <v>13</v>
      </c>
      <c r="G39" s="12">
        <v>60</v>
      </c>
      <c r="H39" s="42" t="s">
        <v>17</v>
      </c>
      <c r="I39" s="13" t="s">
        <v>101</v>
      </c>
      <c r="J39" s="17" t="s">
        <v>26</v>
      </c>
      <c r="K39" s="15">
        <v>143964</v>
      </c>
      <c r="L39" s="15">
        <v>103654080</v>
      </c>
      <c r="M39" s="15">
        <f t="shared" si="0"/>
        <v>103654080</v>
      </c>
      <c r="N39" s="14">
        <v>1</v>
      </c>
      <c r="O39" s="18"/>
    </row>
    <row r="40" spans="1:15" s="1" customFormat="1" ht="29.25" customHeight="1" x14ac:dyDescent="0.25">
      <c r="A40" s="10">
        <v>6</v>
      </c>
      <c r="B40" s="11">
        <v>4307</v>
      </c>
      <c r="C40" s="12" t="s">
        <v>12</v>
      </c>
      <c r="D40" s="12" t="s">
        <v>21</v>
      </c>
      <c r="E40" s="12" t="s">
        <v>37</v>
      </c>
      <c r="F40" s="14" t="s">
        <v>13</v>
      </c>
      <c r="G40" s="10">
        <v>20</v>
      </c>
      <c r="H40" s="13" t="s">
        <v>14</v>
      </c>
      <c r="I40" s="13" t="s">
        <v>101</v>
      </c>
      <c r="J40" s="27" t="s">
        <v>26</v>
      </c>
      <c r="K40" s="28">
        <v>295197</v>
      </c>
      <c r="L40" s="29">
        <v>70847378</v>
      </c>
      <c r="M40" s="15">
        <f t="shared" si="0"/>
        <v>212542134</v>
      </c>
      <c r="N40" s="14">
        <v>3</v>
      </c>
      <c r="O40" s="18"/>
    </row>
    <row r="41" spans="1:15" s="1" customFormat="1" ht="29.25" customHeight="1" x14ac:dyDescent="0.25">
      <c r="A41" s="10">
        <v>6</v>
      </c>
      <c r="B41" s="11">
        <v>4307</v>
      </c>
      <c r="C41" s="12" t="s">
        <v>15</v>
      </c>
      <c r="D41" s="12" t="s">
        <v>16</v>
      </c>
      <c r="E41" s="12" t="s">
        <v>37</v>
      </c>
      <c r="F41" s="14" t="s">
        <v>13</v>
      </c>
      <c r="G41" s="10">
        <v>20</v>
      </c>
      <c r="H41" s="13" t="s">
        <v>17</v>
      </c>
      <c r="I41" s="13" t="s">
        <v>101</v>
      </c>
      <c r="J41" s="27" t="s">
        <v>26</v>
      </c>
      <c r="K41" s="28">
        <v>143964</v>
      </c>
      <c r="L41" s="29">
        <v>34551360</v>
      </c>
      <c r="M41" s="15">
        <f t="shared" si="0"/>
        <v>103654080</v>
      </c>
      <c r="N41" s="14">
        <v>3</v>
      </c>
      <c r="O41" s="18"/>
    </row>
    <row r="42" spans="1:15" s="1" customFormat="1" ht="43.5" customHeight="1" x14ac:dyDescent="0.25">
      <c r="A42" s="10">
        <v>7</v>
      </c>
      <c r="B42" s="11">
        <v>4309</v>
      </c>
      <c r="C42" s="12" t="s">
        <v>12</v>
      </c>
      <c r="D42" s="12" t="s">
        <v>21</v>
      </c>
      <c r="E42" s="12" t="s">
        <v>39</v>
      </c>
      <c r="F42" s="14" t="s">
        <v>13</v>
      </c>
      <c r="G42" s="14">
        <v>40</v>
      </c>
      <c r="H42" s="43" t="s">
        <v>34</v>
      </c>
      <c r="I42" s="13" t="s">
        <v>101</v>
      </c>
      <c r="J42" s="14" t="s">
        <v>30</v>
      </c>
      <c r="K42" s="15">
        <v>317487.06000000006</v>
      </c>
      <c r="L42" s="15">
        <v>152393788.80000001</v>
      </c>
      <c r="M42" s="15">
        <f t="shared" si="0"/>
        <v>228590683.20000002</v>
      </c>
      <c r="N42" s="14">
        <v>1.5</v>
      </c>
      <c r="O42" s="18"/>
    </row>
    <row r="43" spans="1:15" s="1" customFormat="1" ht="31.5" customHeight="1" x14ac:dyDescent="0.25">
      <c r="A43" s="10">
        <v>7</v>
      </c>
      <c r="B43" s="11">
        <v>4309</v>
      </c>
      <c r="C43" s="12" t="s">
        <v>15</v>
      </c>
      <c r="D43" s="12" t="s">
        <v>16</v>
      </c>
      <c r="E43" s="12" t="s">
        <v>39</v>
      </c>
      <c r="F43" s="14" t="s">
        <v>13</v>
      </c>
      <c r="G43" s="14">
        <v>40</v>
      </c>
      <c r="H43" s="43" t="s">
        <v>17</v>
      </c>
      <c r="I43" s="13" t="s">
        <v>101</v>
      </c>
      <c r="J43" s="14" t="s">
        <v>30</v>
      </c>
      <c r="K43" s="15">
        <v>164118.96000000002</v>
      </c>
      <c r="L43" s="15">
        <f>K43*G43*12</f>
        <v>78777100.800000012</v>
      </c>
      <c r="M43" s="15">
        <f t="shared" si="0"/>
        <v>118165651.20000002</v>
      </c>
      <c r="N43" s="14">
        <v>1.5</v>
      </c>
      <c r="O43" s="18"/>
    </row>
    <row r="44" spans="1:15" s="1" customFormat="1" ht="29.25" customHeight="1" x14ac:dyDescent="0.25">
      <c r="A44" s="10">
        <v>7</v>
      </c>
      <c r="B44" s="11">
        <f t="shared" si="1"/>
        <v>4310</v>
      </c>
      <c r="C44" s="12" t="s">
        <v>12</v>
      </c>
      <c r="D44" s="12" t="s">
        <v>21</v>
      </c>
      <c r="E44" s="12" t="s">
        <v>40</v>
      </c>
      <c r="F44" s="14" t="s">
        <v>92</v>
      </c>
      <c r="G44" s="12">
        <v>20</v>
      </c>
      <c r="H44" s="43" t="s">
        <v>14</v>
      </c>
      <c r="I44" s="13" t="s">
        <v>101</v>
      </c>
      <c r="J44" s="12" t="s">
        <v>19</v>
      </c>
      <c r="K44" s="15">
        <v>295197.408</v>
      </c>
      <c r="L44" s="15">
        <v>70847377.920000002</v>
      </c>
      <c r="M44" s="15">
        <f t="shared" si="0"/>
        <v>212542133.75999999</v>
      </c>
      <c r="N44" s="14">
        <v>3</v>
      </c>
      <c r="O44" s="18"/>
    </row>
    <row r="45" spans="1:15" s="1" customFormat="1" ht="40.5" customHeight="1" x14ac:dyDescent="0.25">
      <c r="A45" s="10">
        <v>7</v>
      </c>
      <c r="B45" s="11">
        <v>4310</v>
      </c>
      <c r="C45" s="12" t="s">
        <v>15</v>
      </c>
      <c r="D45" s="12" t="s">
        <v>16</v>
      </c>
      <c r="E45" s="12" t="s">
        <v>40</v>
      </c>
      <c r="F45" s="14" t="s">
        <v>92</v>
      </c>
      <c r="G45" s="30">
        <v>20</v>
      </c>
      <c r="H45" s="43" t="s">
        <v>17</v>
      </c>
      <c r="I45" s="13" t="s">
        <v>101</v>
      </c>
      <c r="J45" s="12" t="s">
        <v>19</v>
      </c>
      <c r="K45" s="15">
        <v>143964</v>
      </c>
      <c r="L45" s="15">
        <v>34551360</v>
      </c>
      <c r="M45" s="15">
        <f t="shared" si="0"/>
        <v>103654080</v>
      </c>
      <c r="N45" s="14">
        <v>3</v>
      </c>
      <c r="O45" s="18"/>
    </row>
    <row r="46" spans="1:15" s="1" customFormat="1" ht="33" customHeight="1" x14ac:dyDescent="0.25">
      <c r="A46" s="10">
        <v>7</v>
      </c>
      <c r="B46" s="11">
        <f t="shared" si="1"/>
        <v>4311</v>
      </c>
      <c r="C46" s="12" t="s">
        <v>12</v>
      </c>
      <c r="D46" s="12" t="s">
        <v>33</v>
      </c>
      <c r="E46" s="31" t="s">
        <v>41</v>
      </c>
      <c r="F46" s="14" t="s">
        <v>42</v>
      </c>
      <c r="G46" s="10">
        <v>20</v>
      </c>
      <c r="H46" s="63" t="s">
        <v>14</v>
      </c>
      <c r="I46" s="13" t="s">
        <v>104</v>
      </c>
      <c r="J46" s="12" t="s">
        <v>26</v>
      </c>
      <c r="K46" s="15">
        <v>413201.44799999997</v>
      </c>
      <c r="L46" s="15">
        <v>99168347.519999981</v>
      </c>
      <c r="M46" s="15">
        <f t="shared" si="0"/>
        <v>198336695.03999996</v>
      </c>
      <c r="N46" s="14">
        <v>2</v>
      </c>
      <c r="O46" s="18"/>
    </row>
    <row r="47" spans="1:15" s="1" customFormat="1" ht="36.75" customHeight="1" x14ac:dyDescent="0.25">
      <c r="A47" s="10">
        <v>7</v>
      </c>
      <c r="B47" s="11">
        <v>4311</v>
      </c>
      <c r="C47" s="12" t="s">
        <v>15</v>
      </c>
      <c r="D47" s="12" t="s">
        <v>16</v>
      </c>
      <c r="E47" s="31" t="s">
        <v>41</v>
      </c>
      <c r="F47" s="14" t="s">
        <v>42</v>
      </c>
      <c r="G47" s="10">
        <v>20</v>
      </c>
      <c r="H47" s="42" t="s">
        <v>17</v>
      </c>
      <c r="I47" s="13" t="s">
        <v>104</v>
      </c>
      <c r="J47" s="12" t="s">
        <v>26</v>
      </c>
      <c r="K47" s="15">
        <v>143964</v>
      </c>
      <c r="L47" s="15">
        <v>34551360</v>
      </c>
      <c r="M47" s="15">
        <f t="shared" si="0"/>
        <v>69102720</v>
      </c>
      <c r="N47" s="14">
        <v>2</v>
      </c>
      <c r="O47" s="18"/>
    </row>
    <row r="48" spans="1:15" s="1" customFormat="1" ht="39" customHeight="1" x14ac:dyDescent="0.25">
      <c r="A48" s="10">
        <v>7</v>
      </c>
      <c r="B48" s="11">
        <f t="shared" si="1"/>
        <v>4312</v>
      </c>
      <c r="C48" s="12" t="s">
        <v>12</v>
      </c>
      <c r="D48" s="12" t="s">
        <v>43</v>
      </c>
      <c r="E48" s="12" t="s">
        <v>44</v>
      </c>
      <c r="F48" s="14" t="s">
        <v>45</v>
      </c>
      <c r="G48" s="17">
        <v>18</v>
      </c>
      <c r="H48" s="43" t="s">
        <v>14</v>
      </c>
      <c r="I48" s="13" t="s">
        <v>101</v>
      </c>
      <c r="J48" s="17" t="s">
        <v>19</v>
      </c>
      <c r="K48" s="15">
        <v>295197.408</v>
      </c>
      <c r="L48" s="15">
        <v>63762640.127999991</v>
      </c>
      <c r="M48" s="15">
        <f t="shared" si="0"/>
        <v>191287920.38399997</v>
      </c>
      <c r="N48" s="14">
        <v>3</v>
      </c>
      <c r="O48" s="18"/>
    </row>
    <row r="49" spans="1:15" s="1" customFormat="1" ht="33.75" customHeight="1" x14ac:dyDescent="0.25">
      <c r="A49" s="10">
        <v>7</v>
      </c>
      <c r="B49" s="11">
        <v>4313</v>
      </c>
      <c r="C49" s="12" t="s">
        <v>12</v>
      </c>
      <c r="D49" s="12" t="s">
        <v>33</v>
      </c>
      <c r="E49" s="12" t="s">
        <v>46</v>
      </c>
      <c r="F49" s="14" t="s">
        <v>47</v>
      </c>
      <c r="G49" s="10">
        <v>20</v>
      </c>
      <c r="H49" s="42" t="s">
        <v>14</v>
      </c>
      <c r="I49" s="13" t="s">
        <v>104</v>
      </c>
      <c r="J49" s="12" t="s">
        <v>26</v>
      </c>
      <c r="K49" s="15">
        <v>413201.44799999997</v>
      </c>
      <c r="L49" s="15">
        <v>99168347.519999981</v>
      </c>
      <c r="M49" s="15">
        <f t="shared" si="0"/>
        <v>198336695.03999996</v>
      </c>
      <c r="N49" s="14">
        <v>2</v>
      </c>
      <c r="O49" s="18"/>
    </row>
    <row r="50" spans="1:15" s="1" customFormat="1" ht="35.25" customHeight="1" x14ac:dyDescent="0.25">
      <c r="A50" s="10">
        <v>7</v>
      </c>
      <c r="B50" s="11">
        <v>4313</v>
      </c>
      <c r="C50" s="12" t="s">
        <v>15</v>
      </c>
      <c r="D50" s="12" t="s">
        <v>16</v>
      </c>
      <c r="E50" s="12" t="s">
        <v>46</v>
      </c>
      <c r="F50" s="14" t="s">
        <v>47</v>
      </c>
      <c r="G50" s="10">
        <v>20</v>
      </c>
      <c r="H50" s="42" t="s">
        <v>17</v>
      </c>
      <c r="I50" s="13" t="s">
        <v>104</v>
      </c>
      <c r="J50" s="12" t="s">
        <v>26</v>
      </c>
      <c r="K50" s="15">
        <v>143964</v>
      </c>
      <c r="L50" s="15">
        <v>34551360</v>
      </c>
      <c r="M50" s="15">
        <f t="shared" si="0"/>
        <v>69102720</v>
      </c>
      <c r="N50" s="14">
        <v>2</v>
      </c>
      <c r="O50" s="18"/>
    </row>
    <row r="51" spans="1:15" s="1" customFormat="1" ht="37.5" customHeight="1" x14ac:dyDescent="0.25">
      <c r="A51" s="10">
        <v>7</v>
      </c>
      <c r="B51" s="11">
        <v>4314</v>
      </c>
      <c r="C51" s="12" t="s">
        <v>12</v>
      </c>
      <c r="D51" s="12" t="s">
        <v>28</v>
      </c>
      <c r="E51" s="12" t="s">
        <v>46</v>
      </c>
      <c r="F51" s="14" t="s">
        <v>13</v>
      </c>
      <c r="G51" s="14">
        <v>20</v>
      </c>
      <c r="H51" s="25" t="s">
        <v>14</v>
      </c>
      <c r="I51" s="25" t="s">
        <v>102</v>
      </c>
      <c r="J51" s="10" t="s">
        <v>19</v>
      </c>
      <c r="K51" s="15">
        <v>354199.42799999996</v>
      </c>
      <c r="L51" s="15">
        <v>85007862.719999984</v>
      </c>
      <c r="M51" s="15">
        <f t="shared" si="0"/>
        <v>212519656.79999995</v>
      </c>
      <c r="N51" s="14">
        <v>2.5</v>
      </c>
      <c r="O51" s="18"/>
    </row>
    <row r="52" spans="1:15" s="1" customFormat="1" ht="39.75" customHeight="1" x14ac:dyDescent="0.25">
      <c r="A52" s="10">
        <v>7</v>
      </c>
      <c r="B52" s="11">
        <v>4314</v>
      </c>
      <c r="C52" s="12" t="s">
        <v>15</v>
      </c>
      <c r="D52" s="12" t="s">
        <v>16</v>
      </c>
      <c r="E52" s="12" t="s">
        <v>46</v>
      </c>
      <c r="F52" s="14" t="s">
        <v>13</v>
      </c>
      <c r="G52" s="14">
        <v>20</v>
      </c>
      <c r="H52" s="25" t="s">
        <v>17</v>
      </c>
      <c r="I52" s="25" t="s">
        <v>102</v>
      </c>
      <c r="J52" s="10" t="s">
        <v>19</v>
      </c>
      <c r="K52" s="15">
        <v>143964</v>
      </c>
      <c r="L52" s="15">
        <v>34551360</v>
      </c>
      <c r="M52" s="15">
        <f t="shared" si="0"/>
        <v>86378400</v>
      </c>
      <c r="N52" s="14">
        <v>2.5</v>
      </c>
      <c r="O52" s="18"/>
    </row>
    <row r="53" spans="1:15" s="1" customFormat="1" ht="32.25" customHeight="1" x14ac:dyDescent="0.25">
      <c r="A53" s="10">
        <v>7</v>
      </c>
      <c r="B53" s="11">
        <f t="shared" si="1"/>
        <v>4315</v>
      </c>
      <c r="C53" s="12" t="s">
        <v>12</v>
      </c>
      <c r="D53" s="12" t="s">
        <v>21</v>
      </c>
      <c r="E53" s="12" t="s">
        <v>48</v>
      </c>
      <c r="F53" s="14" t="s">
        <v>92</v>
      </c>
      <c r="G53" s="12">
        <v>20</v>
      </c>
      <c r="H53" s="25" t="s">
        <v>14</v>
      </c>
      <c r="I53" s="13" t="s">
        <v>101</v>
      </c>
      <c r="J53" s="10" t="s">
        <v>26</v>
      </c>
      <c r="K53" s="15">
        <v>295197.408</v>
      </c>
      <c r="L53" s="15">
        <v>70847377.920000002</v>
      </c>
      <c r="M53" s="15">
        <f t="shared" si="0"/>
        <v>212542133.75999999</v>
      </c>
      <c r="N53" s="14">
        <v>3</v>
      </c>
      <c r="O53" s="18"/>
    </row>
    <row r="54" spans="1:15" s="1" customFormat="1" ht="30" customHeight="1" x14ac:dyDescent="0.25">
      <c r="A54" s="10">
        <v>7</v>
      </c>
      <c r="B54" s="11">
        <v>4315</v>
      </c>
      <c r="C54" s="12" t="s">
        <v>15</v>
      </c>
      <c r="D54" s="12" t="s">
        <v>16</v>
      </c>
      <c r="E54" s="12" t="s">
        <v>48</v>
      </c>
      <c r="F54" s="14" t="s">
        <v>92</v>
      </c>
      <c r="G54" s="12">
        <v>20</v>
      </c>
      <c r="H54" s="25" t="s">
        <v>17</v>
      </c>
      <c r="I54" s="13" t="s">
        <v>101</v>
      </c>
      <c r="J54" s="10" t="s">
        <v>26</v>
      </c>
      <c r="K54" s="15">
        <v>143964</v>
      </c>
      <c r="L54" s="15">
        <v>34551360</v>
      </c>
      <c r="M54" s="15">
        <f t="shared" si="0"/>
        <v>103654080</v>
      </c>
      <c r="N54" s="14">
        <v>3</v>
      </c>
      <c r="O54" s="18"/>
    </row>
    <row r="55" spans="1:15" s="1" customFormat="1" ht="78" customHeight="1" x14ac:dyDescent="0.25">
      <c r="A55" s="10">
        <v>7</v>
      </c>
      <c r="B55" s="17">
        <v>4316</v>
      </c>
      <c r="C55" s="12" t="s">
        <v>12</v>
      </c>
      <c r="D55" s="12" t="s">
        <v>21</v>
      </c>
      <c r="E55" s="12" t="s">
        <v>46</v>
      </c>
      <c r="F55" s="14" t="s">
        <v>52</v>
      </c>
      <c r="G55" s="12">
        <v>20</v>
      </c>
      <c r="H55" s="25" t="s">
        <v>14</v>
      </c>
      <c r="I55" s="25" t="s">
        <v>105</v>
      </c>
      <c r="J55" s="10" t="s">
        <v>19</v>
      </c>
      <c r="K55" s="15">
        <v>295197.408</v>
      </c>
      <c r="L55" s="15">
        <v>70847377.920000002</v>
      </c>
      <c r="M55" s="15">
        <f t="shared" si="0"/>
        <v>212542133.75999999</v>
      </c>
      <c r="N55" s="14">
        <v>3</v>
      </c>
      <c r="O55" s="18"/>
    </row>
    <row r="56" spans="1:15" s="1" customFormat="1" ht="72" customHeight="1" x14ac:dyDescent="0.25">
      <c r="A56" s="10">
        <v>7</v>
      </c>
      <c r="B56" s="17">
        <v>4316</v>
      </c>
      <c r="C56" s="12" t="s">
        <v>15</v>
      </c>
      <c r="D56" s="12" t="s">
        <v>16</v>
      </c>
      <c r="E56" s="12" t="s">
        <v>46</v>
      </c>
      <c r="F56" s="14" t="s">
        <v>52</v>
      </c>
      <c r="G56" s="12">
        <v>20</v>
      </c>
      <c r="H56" s="25" t="s">
        <v>14</v>
      </c>
      <c r="I56" s="25" t="s">
        <v>105</v>
      </c>
      <c r="J56" s="10" t="s">
        <v>19</v>
      </c>
      <c r="K56" s="15">
        <v>143964</v>
      </c>
      <c r="L56" s="15">
        <v>34551360</v>
      </c>
      <c r="M56" s="15">
        <f t="shared" si="0"/>
        <v>103654080</v>
      </c>
      <c r="N56" s="14">
        <v>3</v>
      </c>
      <c r="O56" s="18"/>
    </row>
    <row r="57" spans="1:15" s="1" customFormat="1" ht="37.5" customHeight="1" x14ac:dyDescent="0.25">
      <c r="A57" s="10">
        <v>7</v>
      </c>
      <c r="B57" s="17">
        <f t="shared" si="1"/>
        <v>4317</v>
      </c>
      <c r="C57" s="12" t="s">
        <v>12</v>
      </c>
      <c r="D57" s="12" t="s">
        <v>21</v>
      </c>
      <c r="E57" s="12" t="s">
        <v>46</v>
      </c>
      <c r="F57" s="14" t="s">
        <v>52</v>
      </c>
      <c r="G57" s="12">
        <v>20</v>
      </c>
      <c r="H57" s="25" t="s">
        <v>17</v>
      </c>
      <c r="I57" s="25" t="s">
        <v>105</v>
      </c>
      <c r="J57" s="10" t="s">
        <v>19</v>
      </c>
      <c r="K57" s="15">
        <v>295197.408</v>
      </c>
      <c r="L57" s="15">
        <v>70847377.920000002</v>
      </c>
      <c r="M57" s="15">
        <f t="shared" si="0"/>
        <v>212542133.75999999</v>
      </c>
      <c r="N57" s="14">
        <v>3</v>
      </c>
      <c r="O57" s="18"/>
    </row>
    <row r="58" spans="1:15" s="1" customFormat="1" ht="66" customHeight="1" x14ac:dyDescent="0.25">
      <c r="A58" s="10">
        <v>7</v>
      </c>
      <c r="B58" s="17">
        <v>4317</v>
      </c>
      <c r="C58" s="12" t="s">
        <v>15</v>
      </c>
      <c r="D58" s="12" t="s">
        <v>16</v>
      </c>
      <c r="E58" s="12" t="s">
        <v>46</v>
      </c>
      <c r="F58" s="14" t="s">
        <v>52</v>
      </c>
      <c r="G58" s="12">
        <v>20</v>
      </c>
      <c r="H58" s="25" t="s">
        <v>17</v>
      </c>
      <c r="I58" s="25" t="s">
        <v>105</v>
      </c>
      <c r="J58" s="10" t="s">
        <v>19</v>
      </c>
      <c r="K58" s="15">
        <v>143964</v>
      </c>
      <c r="L58" s="15">
        <v>34551360</v>
      </c>
      <c r="M58" s="15">
        <f t="shared" si="0"/>
        <v>103654080</v>
      </c>
      <c r="N58" s="14">
        <v>3</v>
      </c>
      <c r="O58" s="18"/>
    </row>
    <row r="59" spans="1:15" s="1" customFormat="1" ht="36.75" customHeight="1" x14ac:dyDescent="0.25">
      <c r="A59" s="10">
        <v>7</v>
      </c>
      <c r="B59" s="11">
        <f>B58+1</f>
        <v>4318</v>
      </c>
      <c r="C59" s="12" t="s">
        <v>12</v>
      </c>
      <c r="D59" s="12" t="s">
        <v>21</v>
      </c>
      <c r="E59" s="12" t="s">
        <v>49</v>
      </c>
      <c r="F59" s="14" t="s">
        <v>50</v>
      </c>
      <c r="G59" s="17">
        <v>20</v>
      </c>
      <c r="H59" s="43" t="s">
        <v>14</v>
      </c>
      <c r="I59" s="13" t="s">
        <v>101</v>
      </c>
      <c r="J59" s="17" t="s">
        <v>19</v>
      </c>
      <c r="K59" s="15">
        <v>295197.408</v>
      </c>
      <c r="L59" s="15">
        <v>70847377.920000002</v>
      </c>
      <c r="M59" s="15">
        <f t="shared" si="0"/>
        <v>212542133.75999999</v>
      </c>
      <c r="N59" s="14">
        <v>3</v>
      </c>
      <c r="O59" s="18"/>
    </row>
    <row r="60" spans="1:15" s="1" customFormat="1" ht="34.5" customHeight="1" x14ac:dyDescent="0.25">
      <c r="A60" s="10">
        <v>7</v>
      </c>
      <c r="B60" s="11">
        <v>4318</v>
      </c>
      <c r="C60" s="12" t="s">
        <v>15</v>
      </c>
      <c r="D60" s="12" t="s">
        <v>16</v>
      </c>
      <c r="E60" s="12" t="s">
        <v>49</v>
      </c>
      <c r="F60" s="14" t="s">
        <v>50</v>
      </c>
      <c r="G60" s="17">
        <v>20</v>
      </c>
      <c r="H60" s="25" t="s">
        <v>17</v>
      </c>
      <c r="I60" s="13" t="s">
        <v>101</v>
      </c>
      <c r="J60" s="17" t="s">
        <v>19</v>
      </c>
      <c r="K60" s="15">
        <v>143964</v>
      </c>
      <c r="L60" s="15">
        <v>34551360</v>
      </c>
      <c r="M60" s="15">
        <f t="shared" si="0"/>
        <v>103654080</v>
      </c>
      <c r="N60" s="14">
        <v>3</v>
      </c>
      <c r="O60" s="18"/>
    </row>
    <row r="61" spans="1:15" s="1" customFormat="1" ht="52.5" customHeight="1" x14ac:dyDescent="0.25">
      <c r="A61" s="10">
        <v>7</v>
      </c>
      <c r="B61" s="11">
        <f t="shared" si="1"/>
        <v>4319</v>
      </c>
      <c r="C61" s="12" t="s">
        <v>12</v>
      </c>
      <c r="D61" s="12" t="s">
        <v>21</v>
      </c>
      <c r="E61" s="12" t="s">
        <v>41</v>
      </c>
      <c r="F61" s="14" t="s">
        <v>50</v>
      </c>
      <c r="G61" s="17">
        <v>20</v>
      </c>
      <c r="H61" s="43" t="s">
        <v>14</v>
      </c>
      <c r="I61" s="13" t="s">
        <v>101</v>
      </c>
      <c r="J61" s="17" t="s">
        <v>19</v>
      </c>
      <c r="K61" s="15">
        <v>295197.408</v>
      </c>
      <c r="L61" s="15">
        <v>70847377.920000002</v>
      </c>
      <c r="M61" s="15">
        <f t="shared" si="0"/>
        <v>212542133.75999999</v>
      </c>
      <c r="N61" s="14">
        <v>3</v>
      </c>
      <c r="O61" s="18"/>
    </row>
    <row r="62" spans="1:15" s="1" customFormat="1" ht="38.25" customHeight="1" x14ac:dyDescent="0.25">
      <c r="A62" s="10">
        <v>7</v>
      </c>
      <c r="B62" s="11">
        <v>4319</v>
      </c>
      <c r="C62" s="12" t="s">
        <v>15</v>
      </c>
      <c r="D62" s="12" t="s">
        <v>16</v>
      </c>
      <c r="E62" s="12" t="s">
        <v>41</v>
      </c>
      <c r="F62" s="14" t="s">
        <v>50</v>
      </c>
      <c r="G62" s="17">
        <v>20</v>
      </c>
      <c r="H62" s="43" t="s">
        <v>17</v>
      </c>
      <c r="I62" s="13" t="s">
        <v>101</v>
      </c>
      <c r="J62" s="17" t="s">
        <v>19</v>
      </c>
      <c r="K62" s="15">
        <v>143964</v>
      </c>
      <c r="L62" s="15">
        <v>34551360</v>
      </c>
      <c r="M62" s="15">
        <f t="shared" si="0"/>
        <v>103654080</v>
      </c>
      <c r="N62" s="14">
        <v>3</v>
      </c>
      <c r="O62" s="18"/>
    </row>
    <row r="63" spans="1:15" s="1" customFormat="1" ht="34.5" customHeight="1" x14ac:dyDescent="0.25">
      <c r="A63" s="10">
        <v>7</v>
      </c>
      <c r="B63" s="17">
        <f t="shared" si="1"/>
        <v>4320</v>
      </c>
      <c r="C63" s="12" t="s">
        <v>12</v>
      </c>
      <c r="D63" s="12" t="s">
        <v>43</v>
      </c>
      <c r="E63" s="12" t="s">
        <v>51</v>
      </c>
      <c r="F63" s="14" t="s">
        <v>52</v>
      </c>
      <c r="G63" s="17">
        <v>25</v>
      </c>
      <c r="H63" s="43" t="s">
        <v>14</v>
      </c>
      <c r="I63" s="13" t="s">
        <v>101</v>
      </c>
      <c r="J63" s="17" t="s">
        <v>19</v>
      </c>
      <c r="K63" s="15">
        <v>287330.47200000007</v>
      </c>
      <c r="L63" s="15">
        <v>86199141.600000024</v>
      </c>
      <c r="M63" s="15">
        <f t="shared" si="0"/>
        <v>215497854.00000006</v>
      </c>
      <c r="N63" s="14">
        <v>2.5</v>
      </c>
      <c r="O63" s="18"/>
    </row>
    <row r="64" spans="1:15" s="1" customFormat="1" ht="40.5" customHeight="1" x14ac:dyDescent="0.25">
      <c r="A64" s="10">
        <v>7</v>
      </c>
      <c r="B64" s="11">
        <v>4321</v>
      </c>
      <c r="C64" s="12" t="s">
        <v>12</v>
      </c>
      <c r="D64" s="12" t="s">
        <v>33</v>
      </c>
      <c r="E64" s="12" t="s">
        <v>51</v>
      </c>
      <c r="F64" s="14" t="s">
        <v>47</v>
      </c>
      <c r="G64" s="10">
        <v>26</v>
      </c>
      <c r="H64" s="42" t="s">
        <v>34</v>
      </c>
      <c r="I64" s="13" t="s">
        <v>104</v>
      </c>
      <c r="J64" s="12" t="s">
        <v>26</v>
      </c>
      <c r="K64" s="15">
        <v>409267.98</v>
      </c>
      <c r="L64" s="15">
        <v>127691609.76000001</v>
      </c>
      <c r="M64" s="15">
        <f t="shared" si="0"/>
        <v>191537414.64000002</v>
      </c>
      <c r="N64" s="14">
        <v>1.5</v>
      </c>
      <c r="O64" s="18"/>
    </row>
    <row r="65" spans="1:15" s="1" customFormat="1" ht="30" customHeight="1" x14ac:dyDescent="0.25">
      <c r="A65" s="10">
        <v>7</v>
      </c>
      <c r="B65" s="11">
        <v>4321</v>
      </c>
      <c r="C65" s="12" t="s">
        <v>15</v>
      </c>
      <c r="D65" s="12" t="s">
        <v>16</v>
      </c>
      <c r="E65" s="12" t="s">
        <v>51</v>
      </c>
      <c r="F65" s="14" t="s">
        <v>47</v>
      </c>
      <c r="G65" s="10">
        <v>26</v>
      </c>
      <c r="H65" s="42" t="s">
        <v>17</v>
      </c>
      <c r="I65" s="13" t="s">
        <v>104</v>
      </c>
      <c r="J65" s="12" t="s">
        <v>26</v>
      </c>
      <c r="K65" s="15">
        <v>143964</v>
      </c>
      <c r="L65" s="15">
        <v>44916768</v>
      </c>
      <c r="M65" s="15">
        <f t="shared" si="0"/>
        <v>67375152</v>
      </c>
      <c r="N65" s="14">
        <v>1.5</v>
      </c>
      <c r="O65" s="18"/>
    </row>
    <row r="66" spans="1:15" s="1" customFormat="1" ht="39" customHeight="1" x14ac:dyDescent="0.25">
      <c r="A66" s="10">
        <v>7</v>
      </c>
      <c r="B66" s="11">
        <f t="shared" si="1"/>
        <v>4322</v>
      </c>
      <c r="C66" s="12" t="s">
        <v>12</v>
      </c>
      <c r="D66" s="12" t="s">
        <v>33</v>
      </c>
      <c r="E66" s="12" t="s">
        <v>51</v>
      </c>
      <c r="F66" s="14" t="s">
        <v>47</v>
      </c>
      <c r="G66" s="10">
        <v>26</v>
      </c>
      <c r="H66" s="42" t="s">
        <v>34</v>
      </c>
      <c r="I66" s="13" t="s">
        <v>104</v>
      </c>
      <c r="J66" s="12" t="s">
        <v>26</v>
      </c>
      <c r="K66" s="15">
        <v>409267.98</v>
      </c>
      <c r="L66" s="15">
        <v>127691609.76000001</v>
      </c>
      <c r="M66" s="15">
        <f t="shared" si="0"/>
        <v>191537414.64000002</v>
      </c>
      <c r="N66" s="14">
        <v>1.5</v>
      </c>
      <c r="O66" s="18"/>
    </row>
    <row r="67" spans="1:15" s="1" customFormat="1" ht="39.75" customHeight="1" x14ac:dyDescent="0.25">
      <c r="A67" s="10">
        <v>7</v>
      </c>
      <c r="B67" s="11">
        <v>4322</v>
      </c>
      <c r="C67" s="12" t="s">
        <v>15</v>
      </c>
      <c r="D67" s="12" t="s">
        <v>16</v>
      </c>
      <c r="E67" s="12" t="s">
        <v>51</v>
      </c>
      <c r="F67" s="14" t="s">
        <v>47</v>
      </c>
      <c r="G67" s="10">
        <v>26</v>
      </c>
      <c r="H67" s="42" t="s">
        <v>17</v>
      </c>
      <c r="I67" s="13" t="s">
        <v>104</v>
      </c>
      <c r="J67" s="12" t="s">
        <v>26</v>
      </c>
      <c r="K67" s="15">
        <v>143964</v>
      </c>
      <c r="L67" s="15">
        <v>44916768</v>
      </c>
      <c r="M67" s="15">
        <f t="shared" ref="M67:M126" si="2">N67*L67</f>
        <v>67375152</v>
      </c>
      <c r="N67" s="14">
        <v>1.5</v>
      </c>
      <c r="O67" s="18"/>
    </row>
    <row r="68" spans="1:15" s="1" customFormat="1" ht="36.75" customHeight="1" x14ac:dyDescent="0.25">
      <c r="A68" s="10">
        <v>7</v>
      </c>
      <c r="B68" s="11">
        <f t="shared" si="1"/>
        <v>4323</v>
      </c>
      <c r="C68" s="12" t="s">
        <v>12</v>
      </c>
      <c r="D68" s="12" t="s">
        <v>21</v>
      </c>
      <c r="E68" s="12" t="s">
        <v>48</v>
      </c>
      <c r="F68" s="14" t="s">
        <v>93</v>
      </c>
      <c r="G68" s="12">
        <v>20</v>
      </c>
      <c r="H68" s="43" t="s">
        <v>14</v>
      </c>
      <c r="I68" s="13" t="s">
        <v>101</v>
      </c>
      <c r="J68" s="17" t="s">
        <v>19</v>
      </c>
      <c r="K68" s="15">
        <v>295197.408</v>
      </c>
      <c r="L68" s="15">
        <v>70847377.920000002</v>
      </c>
      <c r="M68" s="15">
        <f t="shared" si="2"/>
        <v>212542133.75999999</v>
      </c>
      <c r="N68" s="14">
        <v>3</v>
      </c>
      <c r="O68" s="18"/>
    </row>
    <row r="69" spans="1:15" s="1" customFormat="1" ht="30" customHeight="1" x14ac:dyDescent="0.25">
      <c r="A69" s="10">
        <v>7</v>
      </c>
      <c r="B69" s="11">
        <v>4323</v>
      </c>
      <c r="C69" s="12" t="s">
        <v>15</v>
      </c>
      <c r="D69" s="12" t="s">
        <v>16</v>
      </c>
      <c r="E69" s="12" t="s">
        <v>48</v>
      </c>
      <c r="F69" s="14" t="s">
        <v>93</v>
      </c>
      <c r="G69" s="12">
        <v>20</v>
      </c>
      <c r="H69" s="43" t="s">
        <v>17</v>
      </c>
      <c r="I69" s="13" t="s">
        <v>101</v>
      </c>
      <c r="J69" s="17" t="s">
        <v>19</v>
      </c>
      <c r="K69" s="15">
        <v>143964</v>
      </c>
      <c r="L69" s="15">
        <v>34551360</v>
      </c>
      <c r="M69" s="15">
        <f t="shared" si="2"/>
        <v>103654080</v>
      </c>
      <c r="N69" s="14">
        <v>3</v>
      </c>
      <c r="O69" s="18"/>
    </row>
    <row r="70" spans="1:15" s="1" customFormat="1" ht="33" customHeight="1" x14ac:dyDescent="0.25">
      <c r="A70" s="10">
        <v>7</v>
      </c>
      <c r="B70" s="11">
        <v>4324</v>
      </c>
      <c r="C70" s="12" t="s">
        <v>12</v>
      </c>
      <c r="D70" s="12" t="s">
        <v>21</v>
      </c>
      <c r="E70" s="12" t="s">
        <v>94</v>
      </c>
      <c r="F70" s="14" t="s">
        <v>95</v>
      </c>
      <c r="G70" s="12">
        <v>20</v>
      </c>
      <c r="H70" s="42" t="s">
        <v>14</v>
      </c>
      <c r="I70" s="13" t="s">
        <v>101</v>
      </c>
      <c r="J70" s="17" t="s">
        <v>30</v>
      </c>
      <c r="K70" s="15">
        <v>295197.408</v>
      </c>
      <c r="L70" s="15">
        <v>70847377.920000002</v>
      </c>
      <c r="M70" s="15">
        <f t="shared" si="2"/>
        <v>212542133.75999999</v>
      </c>
      <c r="N70" s="14">
        <v>3</v>
      </c>
      <c r="O70" s="18"/>
    </row>
    <row r="71" spans="1:15" s="1" customFormat="1" ht="37.5" customHeight="1" x14ac:dyDescent="0.25">
      <c r="A71" s="10">
        <v>7</v>
      </c>
      <c r="B71" s="11">
        <v>4324</v>
      </c>
      <c r="C71" s="12" t="s">
        <v>15</v>
      </c>
      <c r="D71" s="12" t="s">
        <v>16</v>
      </c>
      <c r="E71" s="12" t="s">
        <v>94</v>
      </c>
      <c r="F71" s="14" t="s">
        <v>95</v>
      </c>
      <c r="G71" s="12">
        <v>20</v>
      </c>
      <c r="H71" s="42" t="s">
        <v>17</v>
      </c>
      <c r="I71" s="13" t="s">
        <v>101</v>
      </c>
      <c r="J71" s="17" t="s">
        <v>30</v>
      </c>
      <c r="K71" s="15">
        <v>143964</v>
      </c>
      <c r="L71" s="15">
        <v>34551360</v>
      </c>
      <c r="M71" s="15">
        <f t="shared" si="2"/>
        <v>103654080</v>
      </c>
      <c r="N71" s="14">
        <v>3</v>
      </c>
      <c r="O71" s="18"/>
    </row>
    <row r="72" spans="1:15" s="1" customFormat="1" ht="35.25" customHeight="1" x14ac:dyDescent="0.25">
      <c r="A72" s="10">
        <v>8</v>
      </c>
      <c r="B72" s="11">
        <f t="shared" ref="B72:B125" si="3">B71+1</f>
        <v>4325</v>
      </c>
      <c r="C72" s="12" t="s">
        <v>15</v>
      </c>
      <c r="D72" s="12" t="s">
        <v>16</v>
      </c>
      <c r="E72" s="12" t="s">
        <v>53</v>
      </c>
      <c r="F72" s="12" t="s">
        <v>13</v>
      </c>
      <c r="G72" s="12">
        <v>12</v>
      </c>
      <c r="H72" s="43" t="s">
        <v>17</v>
      </c>
      <c r="I72" s="25" t="s">
        <v>106</v>
      </c>
      <c r="J72" s="17" t="s">
        <v>26</v>
      </c>
      <c r="K72" s="33">
        <v>164118.96000000002</v>
      </c>
      <c r="L72" s="33">
        <f>K72*G72*12</f>
        <v>23633130.240000002</v>
      </c>
      <c r="M72" s="15">
        <f t="shared" si="2"/>
        <v>47266260.480000004</v>
      </c>
      <c r="N72" s="14">
        <v>2</v>
      </c>
      <c r="O72" s="18"/>
    </row>
    <row r="73" spans="1:15" s="1" customFormat="1" ht="35.25" customHeight="1" x14ac:dyDescent="0.25">
      <c r="A73" s="69">
        <v>8</v>
      </c>
      <c r="B73" s="70">
        <f t="shared" si="3"/>
        <v>4326</v>
      </c>
      <c r="C73" s="71" t="s">
        <v>12</v>
      </c>
      <c r="D73" s="71" t="s">
        <v>21</v>
      </c>
      <c r="E73" s="71" t="s">
        <v>53</v>
      </c>
      <c r="F73" s="71" t="s">
        <v>25</v>
      </c>
      <c r="G73" s="71">
        <v>25</v>
      </c>
      <c r="H73" s="72" t="s">
        <v>34</v>
      </c>
      <c r="I73" s="73" t="s">
        <v>118</v>
      </c>
      <c r="J73" s="74" t="s">
        <v>19</v>
      </c>
      <c r="K73" s="75">
        <v>317487.06000000006</v>
      </c>
      <c r="L73" s="75">
        <v>95246118.00000003</v>
      </c>
      <c r="M73" s="76">
        <f t="shared" si="2"/>
        <v>190492236.00000006</v>
      </c>
      <c r="N73" s="74">
        <v>2</v>
      </c>
      <c r="O73" s="18"/>
    </row>
    <row r="74" spans="1:15" s="1" customFormat="1" ht="39.75" customHeight="1" x14ac:dyDescent="0.25">
      <c r="A74" s="69">
        <v>8</v>
      </c>
      <c r="B74" s="70">
        <v>4326</v>
      </c>
      <c r="C74" s="71" t="s">
        <v>12</v>
      </c>
      <c r="D74" s="71" t="s">
        <v>16</v>
      </c>
      <c r="E74" s="71" t="s">
        <v>53</v>
      </c>
      <c r="F74" s="71" t="s">
        <v>25</v>
      </c>
      <c r="G74" s="77">
        <v>25</v>
      </c>
      <c r="H74" s="72" t="s">
        <v>17</v>
      </c>
      <c r="I74" s="73" t="s">
        <v>118</v>
      </c>
      <c r="J74" s="74" t="s">
        <v>19</v>
      </c>
      <c r="K74" s="75">
        <v>164118.96000000002</v>
      </c>
      <c r="L74" s="75">
        <v>49235688.000000007</v>
      </c>
      <c r="M74" s="76">
        <f t="shared" si="2"/>
        <v>98471376.000000015</v>
      </c>
      <c r="N74" s="74">
        <v>2</v>
      </c>
      <c r="O74" s="18"/>
    </row>
    <row r="75" spans="1:15" s="1" customFormat="1" ht="33.75" customHeight="1" x14ac:dyDescent="0.25">
      <c r="A75" s="69">
        <v>8</v>
      </c>
      <c r="B75" s="70">
        <f t="shared" si="3"/>
        <v>4327</v>
      </c>
      <c r="C75" s="71" t="s">
        <v>12</v>
      </c>
      <c r="D75" s="71" t="s">
        <v>21</v>
      </c>
      <c r="E75" s="71" t="s">
        <v>53</v>
      </c>
      <c r="F75" s="74" t="s">
        <v>25</v>
      </c>
      <c r="G75" s="71">
        <v>25</v>
      </c>
      <c r="H75" s="89" t="s">
        <v>34</v>
      </c>
      <c r="I75" s="78" t="s">
        <v>101</v>
      </c>
      <c r="J75" s="70" t="s">
        <v>19</v>
      </c>
      <c r="K75" s="75">
        <v>317487.06000000006</v>
      </c>
      <c r="L75" s="75">
        <v>95246118.00000003</v>
      </c>
      <c r="M75" s="76">
        <f t="shared" si="2"/>
        <v>190492236.00000006</v>
      </c>
      <c r="N75" s="74">
        <v>2</v>
      </c>
      <c r="O75" s="18"/>
    </row>
    <row r="76" spans="1:15" s="1" customFormat="1" ht="37.5" customHeight="1" x14ac:dyDescent="0.25">
      <c r="A76" s="69">
        <v>8</v>
      </c>
      <c r="B76" s="70">
        <v>4327</v>
      </c>
      <c r="C76" s="71" t="s">
        <v>15</v>
      </c>
      <c r="D76" s="71" t="s">
        <v>16</v>
      </c>
      <c r="E76" s="71" t="s">
        <v>53</v>
      </c>
      <c r="F76" s="74" t="s">
        <v>25</v>
      </c>
      <c r="G76" s="71">
        <v>25</v>
      </c>
      <c r="H76" s="72" t="s">
        <v>17</v>
      </c>
      <c r="I76" s="78" t="s">
        <v>101</v>
      </c>
      <c r="J76" s="70" t="s">
        <v>19</v>
      </c>
      <c r="K76" s="75">
        <v>164118.96000000002</v>
      </c>
      <c r="L76" s="75">
        <v>49235688.000000007</v>
      </c>
      <c r="M76" s="76">
        <f t="shared" si="2"/>
        <v>98471376.000000015</v>
      </c>
      <c r="N76" s="74">
        <v>2</v>
      </c>
      <c r="O76" s="18"/>
    </row>
    <row r="77" spans="1:15" s="1" customFormat="1" ht="54" customHeight="1" x14ac:dyDescent="0.25">
      <c r="A77" s="10">
        <v>8</v>
      </c>
      <c r="B77" s="17">
        <v>4328</v>
      </c>
      <c r="C77" s="12" t="s">
        <v>12</v>
      </c>
      <c r="D77" s="12" t="s">
        <v>21</v>
      </c>
      <c r="E77" s="12" t="s">
        <v>54</v>
      </c>
      <c r="F77" s="14" t="s">
        <v>25</v>
      </c>
      <c r="G77" s="34">
        <v>22</v>
      </c>
      <c r="H77" s="64" t="s">
        <v>34</v>
      </c>
      <c r="I77" s="25" t="s">
        <v>108</v>
      </c>
      <c r="J77" s="17" t="s">
        <v>30</v>
      </c>
      <c r="K77" s="15">
        <v>317487.06000000006</v>
      </c>
      <c r="L77" s="15">
        <f>K77*G77*12</f>
        <v>83816583.840000018</v>
      </c>
      <c r="M77" s="15">
        <f t="shared" si="2"/>
        <v>209541459.60000005</v>
      </c>
      <c r="N77" s="14">
        <v>2.5</v>
      </c>
      <c r="O77" s="18"/>
    </row>
    <row r="78" spans="1:15" s="1" customFormat="1" ht="67.5" customHeight="1" x14ac:dyDescent="0.25">
      <c r="A78" s="10">
        <v>8</v>
      </c>
      <c r="B78" s="17">
        <v>4328</v>
      </c>
      <c r="C78" s="12" t="s">
        <v>15</v>
      </c>
      <c r="D78" s="12" t="s">
        <v>16</v>
      </c>
      <c r="E78" s="12" t="s">
        <v>54</v>
      </c>
      <c r="F78" s="14" t="s">
        <v>25</v>
      </c>
      <c r="G78" s="34">
        <v>20</v>
      </c>
      <c r="H78" s="43" t="s">
        <v>17</v>
      </c>
      <c r="I78" s="25" t="s">
        <v>108</v>
      </c>
      <c r="J78" s="17" t="s">
        <v>30</v>
      </c>
      <c r="K78" s="15">
        <v>164118.96000000002</v>
      </c>
      <c r="L78" s="15">
        <f>K78*G78*12</f>
        <v>39388550.400000006</v>
      </c>
      <c r="M78" s="15">
        <f t="shared" si="2"/>
        <v>98471376.000000015</v>
      </c>
      <c r="N78" s="14">
        <v>2.5</v>
      </c>
      <c r="O78" s="18"/>
    </row>
    <row r="79" spans="1:15" s="1" customFormat="1" ht="34.5" customHeight="1" x14ac:dyDescent="0.25">
      <c r="A79" s="10">
        <v>8</v>
      </c>
      <c r="B79" s="11">
        <f t="shared" si="3"/>
        <v>4329</v>
      </c>
      <c r="C79" s="12" t="s">
        <v>12</v>
      </c>
      <c r="D79" s="12" t="s">
        <v>21</v>
      </c>
      <c r="E79" s="12" t="s">
        <v>55</v>
      </c>
      <c r="F79" s="12" t="s">
        <v>25</v>
      </c>
      <c r="G79" s="12">
        <v>59</v>
      </c>
      <c r="H79" s="64" t="s">
        <v>34</v>
      </c>
      <c r="I79" s="13" t="s">
        <v>101</v>
      </c>
      <c r="J79" s="17" t="s">
        <v>26</v>
      </c>
      <c r="K79" s="15">
        <v>247246.56000000003</v>
      </c>
      <c r="L79" s="15">
        <v>175050564.48000002</v>
      </c>
      <c r="M79" s="15">
        <f t="shared" si="2"/>
        <v>175050564.48000002</v>
      </c>
      <c r="N79" s="14">
        <v>1</v>
      </c>
      <c r="O79" s="18"/>
    </row>
    <row r="80" spans="1:15" s="1" customFormat="1" ht="33" customHeight="1" x14ac:dyDescent="0.25">
      <c r="A80" s="10">
        <v>8</v>
      </c>
      <c r="B80" s="11">
        <v>4329</v>
      </c>
      <c r="C80" s="12" t="s">
        <v>15</v>
      </c>
      <c r="D80" s="12" t="s">
        <v>16</v>
      </c>
      <c r="E80" s="12" t="s">
        <v>55</v>
      </c>
      <c r="F80" s="12" t="s">
        <v>25</v>
      </c>
      <c r="G80" s="12">
        <v>59</v>
      </c>
      <c r="H80" s="43" t="s">
        <v>17</v>
      </c>
      <c r="I80" s="13" t="s">
        <v>101</v>
      </c>
      <c r="J80" s="17" t="s">
        <v>26</v>
      </c>
      <c r="K80" s="15">
        <v>164118.96000000002</v>
      </c>
      <c r="L80" s="15">
        <v>116196223.68000001</v>
      </c>
      <c r="M80" s="15">
        <f t="shared" si="2"/>
        <v>116196223.68000001</v>
      </c>
      <c r="N80" s="14">
        <v>1</v>
      </c>
      <c r="O80" s="18"/>
    </row>
    <row r="81" spans="1:15" s="1" customFormat="1" ht="39" customHeight="1" x14ac:dyDescent="0.25">
      <c r="A81" s="10">
        <v>8</v>
      </c>
      <c r="B81" s="11">
        <f t="shared" si="3"/>
        <v>4330</v>
      </c>
      <c r="C81" s="12" t="s">
        <v>12</v>
      </c>
      <c r="D81" s="12" t="s">
        <v>21</v>
      </c>
      <c r="E81" s="12" t="s">
        <v>56</v>
      </c>
      <c r="F81" s="12" t="s">
        <v>25</v>
      </c>
      <c r="G81" s="12">
        <v>29</v>
      </c>
      <c r="H81" s="64" t="s">
        <v>14</v>
      </c>
      <c r="I81" s="25" t="s">
        <v>107</v>
      </c>
      <c r="J81" s="17" t="s">
        <v>26</v>
      </c>
      <c r="K81" s="15">
        <v>339776.71200000006</v>
      </c>
      <c r="L81" s="15">
        <v>118242295.77600002</v>
      </c>
      <c r="M81" s="15">
        <f t="shared" si="2"/>
        <v>177363443.66400003</v>
      </c>
      <c r="N81" s="14">
        <v>1.5</v>
      </c>
      <c r="O81" s="18"/>
    </row>
    <row r="82" spans="1:15" s="1" customFormat="1" ht="35.25" customHeight="1" x14ac:dyDescent="0.25">
      <c r="A82" s="10">
        <v>8</v>
      </c>
      <c r="B82" s="11">
        <v>4330</v>
      </c>
      <c r="C82" s="12" t="s">
        <v>15</v>
      </c>
      <c r="D82" s="12" t="s">
        <v>16</v>
      </c>
      <c r="E82" s="12" t="s">
        <v>56</v>
      </c>
      <c r="F82" s="12" t="s">
        <v>25</v>
      </c>
      <c r="G82" s="12">
        <v>29</v>
      </c>
      <c r="H82" s="43" t="s">
        <v>17</v>
      </c>
      <c r="I82" s="25" t="s">
        <v>107</v>
      </c>
      <c r="J82" s="17" t="s">
        <v>26</v>
      </c>
      <c r="K82" s="15">
        <v>184273.92000000001</v>
      </c>
      <c r="L82" s="15">
        <v>64127324.160000011</v>
      </c>
      <c r="M82" s="15">
        <f t="shared" si="2"/>
        <v>96190986.24000001</v>
      </c>
      <c r="N82" s="14">
        <v>1.5</v>
      </c>
      <c r="O82" s="18"/>
    </row>
    <row r="83" spans="1:15" s="1" customFormat="1" ht="28.5" customHeight="1" x14ac:dyDescent="0.25">
      <c r="A83" s="10">
        <v>8</v>
      </c>
      <c r="B83" s="11">
        <v>4331</v>
      </c>
      <c r="C83" s="12" t="s">
        <v>15</v>
      </c>
      <c r="D83" s="12" t="s">
        <v>16</v>
      </c>
      <c r="E83" s="12" t="s">
        <v>57</v>
      </c>
      <c r="F83" s="12" t="s">
        <v>25</v>
      </c>
      <c r="G83" s="12">
        <v>30</v>
      </c>
      <c r="H83" s="43" t="s">
        <v>17</v>
      </c>
      <c r="I83" s="25" t="s">
        <v>107</v>
      </c>
      <c r="J83" s="17" t="s">
        <v>26</v>
      </c>
      <c r="K83" s="15">
        <v>164118.96000000002</v>
      </c>
      <c r="L83" s="15">
        <v>59082825.600000009</v>
      </c>
      <c r="M83" s="15">
        <f t="shared" si="2"/>
        <v>59082825.600000009</v>
      </c>
      <c r="N83" s="14">
        <v>1</v>
      </c>
      <c r="O83" s="18"/>
    </row>
    <row r="84" spans="1:15" s="1" customFormat="1" ht="41.25" customHeight="1" x14ac:dyDescent="0.25">
      <c r="A84" s="10">
        <v>8</v>
      </c>
      <c r="B84" s="11">
        <v>4332</v>
      </c>
      <c r="C84" s="12" t="s">
        <v>12</v>
      </c>
      <c r="D84" s="12" t="s">
        <v>58</v>
      </c>
      <c r="E84" s="12" t="s">
        <v>59</v>
      </c>
      <c r="F84" s="12" t="s">
        <v>13</v>
      </c>
      <c r="G84" s="12">
        <v>34</v>
      </c>
      <c r="H84" s="64" t="s">
        <v>14</v>
      </c>
      <c r="I84" s="25" t="s">
        <v>107</v>
      </c>
      <c r="J84" s="17" t="s">
        <v>26</v>
      </c>
      <c r="K84" s="15">
        <v>369277.72200000007</v>
      </c>
      <c r="L84" s="15">
        <v>150665310.57600003</v>
      </c>
      <c r="M84" s="15">
        <f t="shared" si="2"/>
        <v>225997965.86400005</v>
      </c>
      <c r="N84" s="14">
        <v>1.5</v>
      </c>
      <c r="O84" s="18"/>
    </row>
    <row r="85" spans="1:15" s="1" customFormat="1" ht="42.75" customHeight="1" x14ac:dyDescent="0.25">
      <c r="A85" s="10">
        <v>8</v>
      </c>
      <c r="B85" s="11">
        <v>4332</v>
      </c>
      <c r="C85" s="12" t="s">
        <v>15</v>
      </c>
      <c r="D85" s="12" t="s">
        <v>16</v>
      </c>
      <c r="E85" s="12" t="s">
        <v>59</v>
      </c>
      <c r="F85" s="12" t="s">
        <v>13</v>
      </c>
      <c r="G85" s="12">
        <v>34</v>
      </c>
      <c r="H85" s="64" t="s">
        <v>17</v>
      </c>
      <c r="I85" s="25" t="s">
        <v>107</v>
      </c>
      <c r="J85" s="17" t="s">
        <v>26</v>
      </c>
      <c r="K85" s="15">
        <v>164118.96000000002</v>
      </c>
      <c r="L85" s="15">
        <v>66960535.680000007</v>
      </c>
      <c r="M85" s="15">
        <f t="shared" si="2"/>
        <v>100440803.52000001</v>
      </c>
      <c r="N85" s="14">
        <v>1.5</v>
      </c>
      <c r="O85" s="18"/>
    </row>
    <row r="86" spans="1:15" s="1" customFormat="1" ht="32.25" customHeight="1" x14ac:dyDescent="0.25">
      <c r="A86" s="35">
        <v>8</v>
      </c>
      <c r="B86" s="11">
        <f t="shared" si="3"/>
        <v>4333</v>
      </c>
      <c r="C86" s="35" t="s">
        <v>12</v>
      </c>
      <c r="D86" s="35" t="s">
        <v>21</v>
      </c>
      <c r="E86" s="36" t="s">
        <v>60</v>
      </c>
      <c r="F86" s="12" t="s">
        <v>25</v>
      </c>
      <c r="G86" s="35">
        <v>30</v>
      </c>
      <c r="H86" s="37" t="s">
        <v>34</v>
      </c>
      <c r="I86" s="13" t="s">
        <v>101</v>
      </c>
      <c r="J86" s="35" t="s">
        <v>26</v>
      </c>
      <c r="K86" s="15">
        <v>317487.06000000006</v>
      </c>
      <c r="L86" s="15">
        <v>114295341.60000001</v>
      </c>
      <c r="M86" s="15">
        <f t="shared" si="2"/>
        <v>228590683.20000002</v>
      </c>
      <c r="N86" s="14">
        <v>2</v>
      </c>
      <c r="O86" s="18"/>
    </row>
    <row r="87" spans="1:15" s="1" customFormat="1" ht="37.5" customHeight="1" x14ac:dyDescent="0.25">
      <c r="A87" s="35">
        <v>8</v>
      </c>
      <c r="B87" s="11">
        <v>4333</v>
      </c>
      <c r="C87" s="12" t="s">
        <v>15</v>
      </c>
      <c r="D87" s="12" t="s">
        <v>16</v>
      </c>
      <c r="E87" s="13" t="s">
        <v>60</v>
      </c>
      <c r="F87" s="12" t="s">
        <v>25</v>
      </c>
      <c r="G87" s="35">
        <v>30</v>
      </c>
      <c r="H87" s="43" t="s">
        <v>17</v>
      </c>
      <c r="I87" s="13" t="s">
        <v>101</v>
      </c>
      <c r="J87" s="35" t="s">
        <v>26</v>
      </c>
      <c r="K87" s="33">
        <v>164118.96000000002</v>
      </c>
      <c r="L87" s="33">
        <v>59082825.600000009</v>
      </c>
      <c r="M87" s="15">
        <f t="shared" si="2"/>
        <v>118165651.20000002</v>
      </c>
      <c r="N87" s="14">
        <v>2</v>
      </c>
      <c r="O87" s="18"/>
    </row>
    <row r="88" spans="1:15" s="1" customFormat="1" ht="27.75" customHeight="1" x14ac:dyDescent="0.25">
      <c r="A88" s="14">
        <v>8</v>
      </c>
      <c r="B88" s="11">
        <f t="shared" si="3"/>
        <v>4334</v>
      </c>
      <c r="C88" s="14" t="s">
        <v>12</v>
      </c>
      <c r="D88" s="14" t="s">
        <v>21</v>
      </c>
      <c r="E88" s="14" t="s">
        <v>61</v>
      </c>
      <c r="F88" s="14" t="s">
        <v>25</v>
      </c>
      <c r="G88" s="14">
        <v>25</v>
      </c>
      <c r="H88" s="64" t="s">
        <v>14</v>
      </c>
      <c r="I88" s="13" t="s">
        <v>101</v>
      </c>
      <c r="J88" s="17" t="s">
        <v>19</v>
      </c>
      <c r="K88" s="15">
        <v>313553.59200000006</v>
      </c>
      <c r="L88" s="15">
        <v>94066077.600000024</v>
      </c>
      <c r="M88" s="15">
        <f t="shared" si="2"/>
        <v>188132155.20000005</v>
      </c>
      <c r="N88" s="14">
        <v>2</v>
      </c>
      <c r="O88" s="18"/>
    </row>
    <row r="89" spans="1:15" s="1" customFormat="1" ht="31.5" customHeight="1" x14ac:dyDescent="0.25">
      <c r="A89" s="14">
        <v>8</v>
      </c>
      <c r="B89" s="11">
        <v>4334</v>
      </c>
      <c r="C89" s="14" t="s">
        <v>15</v>
      </c>
      <c r="D89" s="14" t="s">
        <v>16</v>
      </c>
      <c r="E89" s="14" t="s">
        <v>61</v>
      </c>
      <c r="F89" s="14" t="s">
        <v>25</v>
      </c>
      <c r="G89" s="14">
        <v>25</v>
      </c>
      <c r="H89" s="43" t="s">
        <v>17</v>
      </c>
      <c r="I89" s="13" t="s">
        <v>101</v>
      </c>
      <c r="J89" s="17" t="s">
        <v>19</v>
      </c>
      <c r="K89" s="33">
        <v>164118.96000000002</v>
      </c>
      <c r="L89" s="33">
        <v>49235688.000000007</v>
      </c>
      <c r="M89" s="15">
        <f t="shared" si="2"/>
        <v>98471376.000000015</v>
      </c>
      <c r="N89" s="14">
        <v>2</v>
      </c>
      <c r="O89" s="18"/>
    </row>
    <row r="90" spans="1:15" s="1" customFormat="1" ht="33.75" customHeight="1" x14ac:dyDescent="0.25">
      <c r="A90" s="14">
        <v>8</v>
      </c>
      <c r="B90" s="11">
        <f t="shared" si="3"/>
        <v>4335</v>
      </c>
      <c r="C90" s="14" t="s">
        <v>15</v>
      </c>
      <c r="D90" s="14" t="s">
        <v>16</v>
      </c>
      <c r="E90" s="14" t="s">
        <v>57</v>
      </c>
      <c r="F90" s="14" t="s">
        <v>25</v>
      </c>
      <c r="G90" s="14">
        <v>20</v>
      </c>
      <c r="H90" s="43" t="s">
        <v>17</v>
      </c>
      <c r="I90" s="13" t="s">
        <v>101</v>
      </c>
      <c r="J90" s="17" t="s">
        <v>26</v>
      </c>
      <c r="K90" s="33">
        <v>164118.96000000002</v>
      </c>
      <c r="L90" s="33">
        <v>39388550.400000006</v>
      </c>
      <c r="M90" s="15">
        <f t="shared" si="2"/>
        <v>98471376.000000015</v>
      </c>
      <c r="N90" s="14">
        <v>2.5</v>
      </c>
      <c r="O90" s="18"/>
    </row>
    <row r="91" spans="1:15" s="1" customFormat="1" ht="37.5" customHeight="1" x14ac:dyDescent="0.25">
      <c r="A91" s="14">
        <v>8</v>
      </c>
      <c r="B91" s="17">
        <v>4336</v>
      </c>
      <c r="C91" s="14" t="s">
        <v>12</v>
      </c>
      <c r="D91" s="14" t="s">
        <v>21</v>
      </c>
      <c r="E91" s="12" t="s">
        <v>53</v>
      </c>
      <c r="F91" s="14" t="s">
        <v>25</v>
      </c>
      <c r="G91" s="14">
        <v>20</v>
      </c>
      <c r="H91" s="43" t="s">
        <v>14</v>
      </c>
      <c r="I91" s="13" t="s">
        <v>101</v>
      </c>
      <c r="J91" s="17" t="s">
        <v>19</v>
      </c>
      <c r="K91" s="15">
        <v>321420.52800000005</v>
      </c>
      <c r="L91" s="15">
        <v>77140926.719999999</v>
      </c>
      <c r="M91" s="15">
        <f t="shared" si="2"/>
        <v>192852316.80000001</v>
      </c>
      <c r="N91" s="14">
        <v>2.5</v>
      </c>
      <c r="O91" s="18"/>
    </row>
    <row r="92" spans="1:15" s="1" customFormat="1" ht="29.25" customHeight="1" x14ac:dyDescent="0.25">
      <c r="A92" s="14">
        <v>8</v>
      </c>
      <c r="B92" s="17">
        <v>4336</v>
      </c>
      <c r="C92" s="14" t="s">
        <v>15</v>
      </c>
      <c r="D92" s="14" t="s">
        <v>16</v>
      </c>
      <c r="E92" s="12" t="s">
        <v>53</v>
      </c>
      <c r="F92" s="14" t="s">
        <v>25</v>
      </c>
      <c r="G92" s="14">
        <v>20</v>
      </c>
      <c r="H92" s="43" t="s">
        <v>17</v>
      </c>
      <c r="I92" s="13" t="s">
        <v>101</v>
      </c>
      <c r="J92" s="17" t="s">
        <v>19</v>
      </c>
      <c r="K92" s="15">
        <v>164118.96000000002</v>
      </c>
      <c r="L92" s="15">
        <v>39388550.400000006</v>
      </c>
      <c r="M92" s="15">
        <f t="shared" si="2"/>
        <v>98471376.000000015</v>
      </c>
      <c r="N92" s="14">
        <v>2.5</v>
      </c>
      <c r="O92" s="18"/>
    </row>
    <row r="93" spans="1:15" s="1" customFormat="1" ht="32.25" customHeight="1" x14ac:dyDescent="0.25">
      <c r="A93" s="32">
        <v>9</v>
      </c>
      <c r="B93" s="38">
        <v>4337</v>
      </c>
      <c r="C93" s="16" t="s">
        <v>12</v>
      </c>
      <c r="D93" s="16" t="s">
        <v>21</v>
      </c>
      <c r="E93" s="16" t="s">
        <v>62</v>
      </c>
      <c r="F93" s="16" t="s">
        <v>13</v>
      </c>
      <c r="G93" s="16">
        <v>35</v>
      </c>
      <c r="H93" s="64" t="s">
        <v>14</v>
      </c>
      <c r="I93" s="13" t="s">
        <v>101</v>
      </c>
      <c r="J93" s="17" t="s">
        <v>30</v>
      </c>
      <c r="K93" s="15">
        <v>313553.59200000006</v>
      </c>
      <c r="L93" s="15">
        <v>131692508.64000003</v>
      </c>
      <c r="M93" s="15">
        <f t="shared" si="2"/>
        <v>197538762.96000004</v>
      </c>
      <c r="N93" s="14">
        <v>1.5</v>
      </c>
      <c r="O93" s="18"/>
    </row>
    <row r="94" spans="1:15" s="2" customFormat="1" ht="29.25" customHeight="1" x14ac:dyDescent="0.25">
      <c r="A94" s="10">
        <v>9</v>
      </c>
      <c r="B94" s="11">
        <v>4337</v>
      </c>
      <c r="C94" s="12" t="s">
        <v>15</v>
      </c>
      <c r="D94" s="12" t="s">
        <v>16</v>
      </c>
      <c r="E94" s="12" t="s">
        <v>62</v>
      </c>
      <c r="F94" s="12" t="s">
        <v>13</v>
      </c>
      <c r="G94" s="12">
        <v>35</v>
      </c>
      <c r="H94" s="64" t="s">
        <v>17</v>
      </c>
      <c r="I94" s="13" t="s">
        <v>101</v>
      </c>
      <c r="J94" s="17" t="s">
        <v>30</v>
      </c>
      <c r="K94" s="15">
        <v>164118.96000000002</v>
      </c>
      <c r="L94" s="15">
        <v>68929963.200000003</v>
      </c>
      <c r="M94" s="15">
        <f t="shared" si="2"/>
        <v>103394944.80000001</v>
      </c>
      <c r="N94" s="14">
        <v>1.5</v>
      </c>
      <c r="O94" s="21"/>
    </row>
    <row r="95" spans="1:15" s="2" customFormat="1" ht="37.5" customHeight="1" x14ac:dyDescent="0.25">
      <c r="A95" s="10">
        <v>9</v>
      </c>
      <c r="B95" s="11">
        <f t="shared" si="3"/>
        <v>4338</v>
      </c>
      <c r="C95" s="12" t="s">
        <v>12</v>
      </c>
      <c r="D95" s="12" t="s">
        <v>21</v>
      </c>
      <c r="E95" s="12" t="s">
        <v>62</v>
      </c>
      <c r="F95" s="12" t="s">
        <v>13</v>
      </c>
      <c r="G95" s="12">
        <v>30</v>
      </c>
      <c r="H95" s="64" t="s">
        <v>34</v>
      </c>
      <c r="I95" s="13" t="s">
        <v>101</v>
      </c>
      <c r="J95" s="17" t="s">
        <v>19</v>
      </c>
      <c r="K95" s="15">
        <v>317487</v>
      </c>
      <c r="L95" s="15">
        <v>114295342</v>
      </c>
      <c r="M95" s="15">
        <f t="shared" si="2"/>
        <v>228590684</v>
      </c>
      <c r="N95" s="14">
        <v>2</v>
      </c>
      <c r="O95" s="21"/>
    </row>
    <row r="96" spans="1:15" s="2" customFormat="1" ht="39" customHeight="1" x14ac:dyDescent="0.25">
      <c r="A96" s="10">
        <v>9</v>
      </c>
      <c r="B96" s="11">
        <v>4338</v>
      </c>
      <c r="C96" s="12" t="s">
        <v>15</v>
      </c>
      <c r="D96" s="12" t="s">
        <v>16</v>
      </c>
      <c r="E96" s="12" t="s">
        <v>62</v>
      </c>
      <c r="F96" s="12" t="s">
        <v>13</v>
      </c>
      <c r="G96" s="12">
        <v>24</v>
      </c>
      <c r="H96" s="64" t="s">
        <v>17</v>
      </c>
      <c r="I96" s="13" t="s">
        <v>101</v>
      </c>
      <c r="J96" s="17" t="s">
        <v>19</v>
      </c>
      <c r="K96" s="15">
        <v>164118.96000000002</v>
      </c>
      <c r="L96" s="15">
        <v>47266260</v>
      </c>
      <c r="M96" s="15">
        <f t="shared" si="2"/>
        <v>94532520</v>
      </c>
      <c r="N96" s="14">
        <v>2</v>
      </c>
      <c r="O96" s="21"/>
    </row>
    <row r="97" spans="1:15" s="2" customFormat="1" ht="32.25" customHeight="1" x14ac:dyDescent="0.25">
      <c r="A97" s="10">
        <v>10</v>
      </c>
      <c r="B97" s="11">
        <f t="shared" si="3"/>
        <v>4339</v>
      </c>
      <c r="C97" s="12" t="s">
        <v>12</v>
      </c>
      <c r="D97" s="12" t="s">
        <v>33</v>
      </c>
      <c r="E97" s="12" t="s">
        <v>63</v>
      </c>
      <c r="F97" s="14" t="s">
        <v>64</v>
      </c>
      <c r="G97" s="10">
        <v>35</v>
      </c>
      <c r="H97" s="42" t="s">
        <v>14</v>
      </c>
      <c r="I97" s="13" t="s">
        <v>104</v>
      </c>
      <c r="J97" s="12" t="s">
        <v>26</v>
      </c>
      <c r="K97" s="15">
        <v>431558</v>
      </c>
      <c r="L97" s="15">
        <v>181254205</v>
      </c>
      <c r="M97" s="15">
        <f t="shared" si="2"/>
        <v>181254205</v>
      </c>
      <c r="N97" s="14">
        <v>1</v>
      </c>
      <c r="O97" s="21"/>
    </row>
    <row r="98" spans="1:15" s="2" customFormat="1" ht="51" customHeight="1" x14ac:dyDescent="0.25">
      <c r="A98" s="10">
        <v>10</v>
      </c>
      <c r="B98" s="11">
        <v>4339</v>
      </c>
      <c r="C98" s="12" t="s">
        <v>15</v>
      </c>
      <c r="D98" s="12" t="s">
        <v>16</v>
      </c>
      <c r="E98" s="12" t="s">
        <v>63</v>
      </c>
      <c r="F98" s="14" t="s">
        <v>64</v>
      </c>
      <c r="G98" s="10">
        <v>30</v>
      </c>
      <c r="H98" s="42" t="s">
        <v>17</v>
      </c>
      <c r="I98" s="13" t="s">
        <v>104</v>
      </c>
      <c r="J98" s="12" t="s">
        <v>26</v>
      </c>
      <c r="K98" s="15">
        <v>164119</v>
      </c>
      <c r="L98" s="15">
        <v>59082826</v>
      </c>
      <c r="M98" s="15">
        <f t="shared" si="2"/>
        <v>59082826</v>
      </c>
      <c r="N98" s="14">
        <v>1</v>
      </c>
      <c r="O98" s="21"/>
    </row>
    <row r="99" spans="1:15" s="2" customFormat="1" ht="56.25" customHeight="1" x14ac:dyDescent="0.25">
      <c r="A99" s="10">
        <v>10</v>
      </c>
      <c r="B99" s="17">
        <f t="shared" si="3"/>
        <v>4340</v>
      </c>
      <c r="C99" s="12" t="s">
        <v>12</v>
      </c>
      <c r="D99" s="12" t="s">
        <v>33</v>
      </c>
      <c r="E99" s="12" t="s">
        <v>65</v>
      </c>
      <c r="F99" s="14" t="s">
        <v>66</v>
      </c>
      <c r="G99" s="10">
        <v>25</v>
      </c>
      <c r="H99" s="42" t="s">
        <v>14</v>
      </c>
      <c r="I99" s="13" t="s">
        <v>109</v>
      </c>
      <c r="J99" s="12" t="s">
        <v>26</v>
      </c>
      <c r="K99" s="15">
        <v>431558</v>
      </c>
      <c r="L99" s="15">
        <v>129467290</v>
      </c>
      <c r="M99" s="15">
        <f t="shared" si="2"/>
        <v>194200935</v>
      </c>
      <c r="N99" s="14">
        <v>1.5</v>
      </c>
      <c r="O99" s="21"/>
    </row>
    <row r="100" spans="1:15" s="2" customFormat="1" ht="57.75" customHeight="1" x14ac:dyDescent="0.25">
      <c r="A100" s="10">
        <v>10</v>
      </c>
      <c r="B100" s="17">
        <v>4340</v>
      </c>
      <c r="C100" s="12" t="s">
        <v>15</v>
      </c>
      <c r="D100" s="12" t="s">
        <v>16</v>
      </c>
      <c r="E100" s="12" t="s">
        <v>65</v>
      </c>
      <c r="F100" s="14" t="s">
        <v>66</v>
      </c>
      <c r="G100" s="10">
        <v>25</v>
      </c>
      <c r="H100" s="42" t="s">
        <v>17</v>
      </c>
      <c r="I100" s="13" t="s">
        <v>109</v>
      </c>
      <c r="J100" s="12" t="s">
        <v>26</v>
      </c>
      <c r="K100" s="15">
        <v>164119</v>
      </c>
      <c r="L100" s="15">
        <v>49235688</v>
      </c>
      <c r="M100" s="15">
        <f t="shared" si="2"/>
        <v>73853532</v>
      </c>
      <c r="N100" s="14">
        <v>1.5</v>
      </c>
      <c r="O100" s="21"/>
    </row>
    <row r="101" spans="1:15" s="2" customFormat="1" ht="33" customHeight="1" x14ac:dyDescent="0.25">
      <c r="A101" s="10">
        <v>10</v>
      </c>
      <c r="B101" s="11">
        <f t="shared" si="3"/>
        <v>4341</v>
      </c>
      <c r="C101" s="12" t="s">
        <v>12</v>
      </c>
      <c r="D101" s="12" t="s">
        <v>20</v>
      </c>
      <c r="E101" s="12" t="s">
        <v>65</v>
      </c>
      <c r="F101" s="14" t="s">
        <v>66</v>
      </c>
      <c r="G101" s="12">
        <v>20</v>
      </c>
      <c r="H101" s="43" t="s">
        <v>14</v>
      </c>
      <c r="I101" s="13" t="s">
        <v>101</v>
      </c>
      <c r="J101" s="17" t="s">
        <v>30</v>
      </c>
      <c r="K101" s="15">
        <v>321420.52800000005</v>
      </c>
      <c r="L101" s="15">
        <v>77140926.719999999</v>
      </c>
      <c r="M101" s="15">
        <f t="shared" si="2"/>
        <v>192852316.80000001</v>
      </c>
      <c r="N101" s="14">
        <v>2.5</v>
      </c>
      <c r="O101" s="21"/>
    </row>
    <row r="102" spans="1:15" s="2" customFormat="1" ht="49.5" customHeight="1" x14ac:dyDescent="0.25">
      <c r="A102" s="10">
        <v>10</v>
      </c>
      <c r="B102" s="11">
        <v>4341</v>
      </c>
      <c r="C102" s="12" t="s">
        <v>15</v>
      </c>
      <c r="D102" s="12" t="s">
        <v>16</v>
      </c>
      <c r="E102" s="12" t="s">
        <v>65</v>
      </c>
      <c r="F102" s="14" t="s">
        <v>66</v>
      </c>
      <c r="G102" s="12">
        <v>20</v>
      </c>
      <c r="H102" s="43" t="s">
        <v>17</v>
      </c>
      <c r="I102" s="13" t="s">
        <v>101</v>
      </c>
      <c r="J102" s="17" t="s">
        <v>30</v>
      </c>
      <c r="K102" s="15">
        <v>164118.96000000002</v>
      </c>
      <c r="L102" s="15">
        <v>39388550.400000006</v>
      </c>
      <c r="M102" s="15">
        <f t="shared" si="2"/>
        <v>98471376.000000015</v>
      </c>
      <c r="N102" s="14">
        <v>2.5</v>
      </c>
      <c r="O102" s="21"/>
    </row>
    <row r="103" spans="1:15" s="2" customFormat="1" ht="30" customHeight="1" x14ac:dyDescent="0.25">
      <c r="A103" s="10">
        <v>10</v>
      </c>
      <c r="B103" s="11">
        <f t="shared" si="3"/>
        <v>4342</v>
      </c>
      <c r="C103" s="12" t="s">
        <v>12</v>
      </c>
      <c r="D103" s="12" t="s">
        <v>20</v>
      </c>
      <c r="E103" s="12" t="s">
        <v>65</v>
      </c>
      <c r="F103" s="14" t="s">
        <v>66</v>
      </c>
      <c r="G103" s="17">
        <v>30</v>
      </c>
      <c r="H103" s="43" t="s">
        <v>14</v>
      </c>
      <c r="I103" s="13" t="s">
        <v>101</v>
      </c>
      <c r="J103" s="17" t="s">
        <v>30</v>
      </c>
      <c r="K103" s="15">
        <v>313554</v>
      </c>
      <c r="L103" s="15">
        <v>112879293</v>
      </c>
      <c r="M103" s="15">
        <f t="shared" si="2"/>
        <v>225758586</v>
      </c>
      <c r="N103" s="14">
        <v>2</v>
      </c>
      <c r="O103" s="21"/>
    </row>
    <row r="104" spans="1:15" s="2" customFormat="1" ht="29.25" customHeight="1" x14ac:dyDescent="0.25">
      <c r="A104" s="10">
        <v>10</v>
      </c>
      <c r="B104" s="11">
        <v>4342</v>
      </c>
      <c r="C104" s="12" t="s">
        <v>15</v>
      </c>
      <c r="D104" s="12" t="s">
        <v>16</v>
      </c>
      <c r="E104" s="12" t="s">
        <v>65</v>
      </c>
      <c r="F104" s="14" t="s">
        <v>66</v>
      </c>
      <c r="G104" s="17">
        <v>30</v>
      </c>
      <c r="H104" s="43" t="s">
        <v>17</v>
      </c>
      <c r="I104" s="13" t="s">
        <v>101</v>
      </c>
      <c r="J104" s="17" t="s">
        <v>30</v>
      </c>
      <c r="K104" s="15">
        <v>164119</v>
      </c>
      <c r="L104" s="15">
        <v>59082826</v>
      </c>
      <c r="M104" s="15">
        <f t="shared" si="2"/>
        <v>118165652</v>
      </c>
      <c r="N104" s="14">
        <v>2</v>
      </c>
      <c r="O104" s="21"/>
    </row>
    <row r="105" spans="1:15" s="2" customFormat="1" ht="34.5" customHeight="1" x14ac:dyDescent="0.25">
      <c r="A105" s="10">
        <v>10</v>
      </c>
      <c r="B105" s="11">
        <f t="shared" si="3"/>
        <v>4343</v>
      </c>
      <c r="C105" s="12" t="s">
        <v>12</v>
      </c>
      <c r="D105" s="12" t="s">
        <v>21</v>
      </c>
      <c r="E105" s="12" t="s">
        <v>67</v>
      </c>
      <c r="F105" s="14" t="s">
        <v>68</v>
      </c>
      <c r="G105" s="12">
        <v>20</v>
      </c>
      <c r="H105" s="43" t="s">
        <v>14</v>
      </c>
      <c r="I105" s="13" t="s">
        <v>101</v>
      </c>
      <c r="J105" s="17" t="s">
        <v>26</v>
      </c>
      <c r="K105" s="15">
        <v>347643.64800000004</v>
      </c>
      <c r="L105" s="15">
        <v>83434475.520000011</v>
      </c>
      <c r="M105" s="15">
        <f t="shared" si="2"/>
        <v>208586188.80000001</v>
      </c>
      <c r="N105" s="14">
        <v>2.5</v>
      </c>
      <c r="O105" s="21"/>
    </row>
    <row r="106" spans="1:15" ht="34.5" customHeight="1" x14ac:dyDescent="0.25">
      <c r="A106" s="10">
        <v>10</v>
      </c>
      <c r="B106" s="11">
        <v>4343</v>
      </c>
      <c r="C106" s="12" t="s">
        <v>15</v>
      </c>
      <c r="D106" s="12" t="s">
        <v>16</v>
      </c>
      <c r="E106" s="12" t="s">
        <v>67</v>
      </c>
      <c r="F106" s="14" t="s">
        <v>68</v>
      </c>
      <c r="G106" s="12">
        <v>15</v>
      </c>
      <c r="H106" s="43" t="s">
        <v>17</v>
      </c>
      <c r="I106" s="13" t="s">
        <v>101</v>
      </c>
      <c r="J106" s="17" t="s">
        <v>26</v>
      </c>
      <c r="K106" s="15">
        <v>184273.92000000001</v>
      </c>
      <c r="L106" s="15">
        <v>33169305.600000001</v>
      </c>
      <c r="M106" s="15">
        <f t="shared" si="2"/>
        <v>82923264</v>
      </c>
      <c r="N106" s="14">
        <v>2.5</v>
      </c>
      <c r="O106" s="9"/>
    </row>
    <row r="107" spans="1:15" ht="24.75" customHeight="1" x14ac:dyDescent="0.25">
      <c r="A107" s="10">
        <v>10</v>
      </c>
      <c r="B107" s="11">
        <f t="shared" si="3"/>
        <v>4344</v>
      </c>
      <c r="C107" s="12" t="s">
        <v>12</v>
      </c>
      <c r="D107" s="19" t="s">
        <v>20</v>
      </c>
      <c r="E107" s="19" t="s">
        <v>65</v>
      </c>
      <c r="F107" s="20" t="s">
        <v>65</v>
      </c>
      <c r="G107" s="19">
        <v>40</v>
      </c>
      <c r="H107" s="50" t="s">
        <v>34</v>
      </c>
      <c r="I107" s="13" t="s">
        <v>101</v>
      </c>
      <c r="J107" s="19" t="s">
        <v>19</v>
      </c>
      <c r="K107" s="15">
        <v>317487.06000000006</v>
      </c>
      <c r="L107" s="15">
        <v>152393788.80000001</v>
      </c>
      <c r="M107" s="15">
        <f t="shared" si="2"/>
        <v>228590683.20000002</v>
      </c>
      <c r="N107" s="14">
        <v>1.5</v>
      </c>
      <c r="O107" s="9"/>
    </row>
    <row r="108" spans="1:15" s="1" customFormat="1" ht="26.25" customHeight="1" x14ac:dyDescent="0.25">
      <c r="A108" s="10">
        <v>10</v>
      </c>
      <c r="B108" s="11">
        <v>4344</v>
      </c>
      <c r="C108" s="12" t="s">
        <v>15</v>
      </c>
      <c r="D108" s="17" t="s">
        <v>16</v>
      </c>
      <c r="E108" s="17" t="s">
        <v>65</v>
      </c>
      <c r="F108" s="14" t="s">
        <v>65</v>
      </c>
      <c r="G108" s="17">
        <v>40</v>
      </c>
      <c r="H108" s="43" t="s">
        <v>17</v>
      </c>
      <c r="I108" s="13" t="s">
        <v>101</v>
      </c>
      <c r="J108" s="17" t="s">
        <v>19</v>
      </c>
      <c r="K108" s="15">
        <v>164118.96000000002</v>
      </c>
      <c r="L108" s="15">
        <v>78777100.800000012</v>
      </c>
      <c r="M108" s="15">
        <f t="shared" si="2"/>
        <v>118165651.20000002</v>
      </c>
      <c r="N108" s="14">
        <v>1.5</v>
      </c>
      <c r="O108" s="18"/>
    </row>
    <row r="109" spans="1:15" s="1" customFormat="1" ht="27" customHeight="1" x14ac:dyDescent="0.25">
      <c r="A109" s="10">
        <v>11</v>
      </c>
      <c r="B109" s="11">
        <f t="shared" si="3"/>
        <v>4345</v>
      </c>
      <c r="C109" s="12" t="s">
        <v>12</v>
      </c>
      <c r="D109" s="12" t="s">
        <v>33</v>
      </c>
      <c r="E109" s="12" t="s">
        <v>69</v>
      </c>
      <c r="F109" s="14" t="s">
        <v>13</v>
      </c>
      <c r="G109" s="10">
        <v>30</v>
      </c>
      <c r="H109" s="42" t="s">
        <v>14</v>
      </c>
      <c r="I109" s="13" t="s">
        <v>104</v>
      </c>
      <c r="J109" s="12" t="s">
        <v>26</v>
      </c>
      <c r="K109" s="15">
        <v>562673.23200000008</v>
      </c>
      <c r="L109" s="15">
        <v>202562363.52000001</v>
      </c>
      <c r="M109" s="15">
        <f t="shared" si="2"/>
        <v>202562363.52000001</v>
      </c>
      <c r="N109" s="14">
        <v>1</v>
      </c>
      <c r="O109" s="18"/>
    </row>
    <row r="110" spans="1:15" ht="32.25" customHeight="1" x14ac:dyDescent="0.25">
      <c r="A110" s="10">
        <v>11</v>
      </c>
      <c r="B110" s="11">
        <v>4345</v>
      </c>
      <c r="C110" s="12" t="s">
        <v>15</v>
      </c>
      <c r="D110" s="12" t="s">
        <v>16</v>
      </c>
      <c r="E110" s="12" t="s">
        <v>69</v>
      </c>
      <c r="F110" s="14" t="s">
        <v>13</v>
      </c>
      <c r="G110" s="10">
        <v>20</v>
      </c>
      <c r="H110" s="42" t="s">
        <v>17</v>
      </c>
      <c r="I110" s="13" t="s">
        <v>104</v>
      </c>
      <c r="J110" s="12" t="s">
        <v>26</v>
      </c>
      <c r="K110" s="15">
        <v>264893.75999999995</v>
      </c>
      <c r="L110" s="15">
        <v>63574502.399999991</v>
      </c>
      <c r="M110" s="15">
        <f t="shared" si="2"/>
        <v>63574502.399999991</v>
      </c>
      <c r="N110" s="14">
        <v>1</v>
      </c>
      <c r="O110" s="9"/>
    </row>
    <row r="111" spans="1:15" s="4" customFormat="1" ht="26.25" customHeight="1" x14ac:dyDescent="0.2">
      <c r="A111" s="39">
        <v>12</v>
      </c>
      <c r="B111" s="11">
        <v>4347</v>
      </c>
      <c r="C111" s="12" t="s">
        <v>12</v>
      </c>
      <c r="D111" s="39" t="s">
        <v>20</v>
      </c>
      <c r="E111" s="12" t="s">
        <v>70</v>
      </c>
      <c r="F111" s="12" t="s">
        <v>13</v>
      </c>
      <c r="G111" s="39">
        <v>20</v>
      </c>
      <c r="H111" s="65" t="s">
        <v>14</v>
      </c>
      <c r="I111" s="13" t="s">
        <v>101</v>
      </c>
      <c r="J111" s="40" t="s">
        <v>26</v>
      </c>
      <c r="K111" s="41">
        <v>400089.88800000004</v>
      </c>
      <c r="L111" s="41">
        <v>96021573.120000005</v>
      </c>
      <c r="M111" s="15">
        <f t="shared" si="2"/>
        <v>192043146.24000001</v>
      </c>
      <c r="N111" s="14">
        <v>2</v>
      </c>
      <c r="O111" s="18"/>
    </row>
    <row r="112" spans="1:15" s="4" customFormat="1" ht="34.5" customHeight="1" x14ac:dyDescent="0.2">
      <c r="A112" s="39">
        <v>12</v>
      </c>
      <c r="B112" s="11">
        <v>4347</v>
      </c>
      <c r="C112" s="12" t="s">
        <v>15</v>
      </c>
      <c r="D112" s="39" t="s">
        <v>16</v>
      </c>
      <c r="E112" s="12" t="s">
        <v>70</v>
      </c>
      <c r="F112" s="12" t="s">
        <v>13</v>
      </c>
      <c r="G112" s="39">
        <v>20</v>
      </c>
      <c r="H112" s="25" t="s">
        <v>17</v>
      </c>
      <c r="I112" s="13" t="s">
        <v>101</v>
      </c>
      <c r="J112" s="40" t="s">
        <v>26</v>
      </c>
      <c r="K112" s="41">
        <v>224583.84</v>
      </c>
      <c r="L112" s="41">
        <v>53900121.599999994</v>
      </c>
      <c r="M112" s="15">
        <f t="shared" si="2"/>
        <v>107800243.19999999</v>
      </c>
      <c r="N112" s="14">
        <v>2</v>
      </c>
      <c r="O112" s="18"/>
    </row>
    <row r="113" spans="1:15" s="3" customFormat="1" ht="33.75" customHeight="1" x14ac:dyDescent="0.2">
      <c r="A113" s="42">
        <v>13</v>
      </c>
      <c r="B113" s="11">
        <v>4351</v>
      </c>
      <c r="C113" s="13" t="s">
        <v>12</v>
      </c>
      <c r="D113" s="13" t="s">
        <v>21</v>
      </c>
      <c r="E113" s="13" t="s">
        <v>71</v>
      </c>
      <c r="F113" s="14" t="s">
        <v>13</v>
      </c>
      <c r="G113" s="14">
        <v>70</v>
      </c>
      <c r="H113" s="25" t="s">
        <v>34</v>
      </c>
      <c r="I113" s="13" t="s">
        <v>101</v>
      </c>
      <c r="J113" s="10" t="s">
        <v>19</v>
      </c>
      <c r="K113" s="44">
        <v>218213.82</v>
      </c>
      <c r="L113" s="44">
        <v>183299608.80000001</v>
      </c>
      <c r="M113" s="15">
        <f t="shared" si="2"/>
        <v>183299608.80000001</v>
      </c>
      <c r="N113" s="14">
        <v>1</v>
      </c>
      <c r="O113" s="9"/>
    </row>
    <row r="114" spans="1:15" s="3" customFormat="1" ht="27" customHeight="1" x14ac:dyDescent="0.2">
      <c r="A114" s="42">
        <v>13</v>
      </c>
      <c r="B114" s="11">
        <v>4351</v>
      </c>
      <c r="C114" s="13" t="s">
        <v>15</v>
      </c>
      <c r="D114" s="13" t="s">
        <v>16</v>
      </c>
      <c r="E114" s="13" t="s">
        <v>71</v>
      </c>
      <c r="F114" s="14" t="s">
        <v>13</v>
      </c>
      <c r="G114" s="14">
        <v>40</v>
      </c>
      <c r="H114" s="25" t="s">
        <v>17</v>
      </c>
      <c r="I114" s="13" t="s">
        <v>101</v>
      </c>
      <c r="J114" s="10" t="s">
        <v>19</v>
      </c>
      <c r="K114" s="44">
        <v>143964</v>
      </c>
      <c r="L114" s="44">
        <f>K114*G114*12</f>
        <v>69102720</v>
      </c>
      <c r="M114" s="15">
        <f t="shared" si="2"/>
        <v>69102720</v>
      </c>
      <c r="N114" s="14">
        <v>1</v>
      </c>
      <c r="O114" s="9"/>
    </row>
    <row r="115" spans="1:15" s="3" customFormat="1" ht="72.75" customHeight="1" x14ac:dyDescent="0.2">
      <c r="A115" s="79">
        <v>13</v>
      </c>
      <c r="B115" s="70">
        <v>4352</v>
      </c>
      <c r="C115" s="78" t="s">
        <v>12</v>
      </c>
      <c r="D115" s="78" t="s">
        <v>33</v>
      </c>
      <c r="E115" s="78" t="s">
        <v>72</v>
      </c>
      <c r="F115" s="73" t="s">
        <v>13</v>
      </c>
      <c r="G115" s="73">
        <v>20</v>
      </c>
      <c r="H115" s="73" t="s">
        <v>14</v>
      </c>
      <c r="I115" s="73" t="s">
        <v>116</v>
      </c>
      <c r="J115" s="79" t="s">
        <v>26</v>
      </c>
      <c r="K115" s="80">
        <v>413201.44799999997</v>
      </c>
      <c r="L115" s="80">
        <v>99168347.519999981</v>
      </c>
      <c r="M115" s="76">
        <f t="shared" si="2"/>
        <v>198336695.03999996</v>
      </c>
      <c r="N115" s="74">
        <v>2</v>
      </c>
      <c r="O115" s="9"/>
    </row>
    <row r="116" spans="1:15" s="3" customFormat="1" ht="37.5" customHeight="1" x14ac:dyDescent="0.2">
      <c r="A116" s="79">
        <v>13</v>
      </c>
      <c r="B116" s="70">
        <v>4352</v>
      </c>
      <c r="C116" s="78" t="s">
        <v>15</v>
      </c>
      <c r="D116" s="78" t="s">
        <v>16</v>
      </c>
      <c r="E116" s="78" t="s">
        <v>72</v>
      </c>
      <c r="F116" s="73" t="s">
        <v>13</v>
      </c>
      <c r="G116" s="73">
        <v>20</v>
      </c>
      <c r="H116" s="73" t="s">
        <v>17</v>
      </c>
      <c r="I116" s="73" t="s">
        <v>116</v>
      </c>
      <c r="J116" s="79" t="s">
        <v>26</v>
      </c>
      <c r="K116" s="80">
        <v>143964</v>
      </c>
      <c r="L116" s="80">
        <f>K116*G116*12</f>
        <v>34551360</v>
      </c>
      <c r="M116" s="76">
        <f t="shared" si="2"/>
        <v>69102720</v>
      </c>
      <c r="N116" s="74">
        <v>2</v>
      </c>
      <c r="O116" s="9"/>
    </row>
    <row r="117" spans="1:15" s="3" customFormat="1" ht="60.75" customHeight="1" x14ac:dyDescent="0.2">
      <c r="A117" s="79">
        <v>13</v>
      </c>
      <c r="B117" s="70">
        <f t="shared" si="3"/>
        <v>4353</v>
      </c>
      <c r="C117" s="78" t="s">
        <v>12</v>
      </c>
      <c r="D117" s="78" t="s">
        <v>33</v>
      </c>
      <c r="E117" s="78" t="s">
        <v>72</v>
      </c>
      <c r="F117" s="73" t="s">
        <v>13</v>
      </c>
      <c r="G117" s="73">
        <v>20</v>
      </c>
      <c r="H117" s="73" t="s">
        <v>14</v>
      </c>
      <c r="I117" s="73" t="s">
        <v>116</v>
      </c>
      <c r="J117" s="79" t="s">
        <v>26</v>
      </c>
      <c r="K117" s="80">
        <v>413201.44799999997</v>
      </c>
      <c r="L117" s="80">
        <v>99168347.519999981</v>
      </c>
      <c r="M117" s="76">
        <f t="shared" si="2"/>
        <v>198336695.03999996</v>
      </c>
      <c r="N117" s="74">
        <v>2</v>
      </c>
      <c r="O117" s="9"/>
    </row>
    <row r="118" spans="1:15" s="3" customFormat="1" ht="54.75" customHeight="1" x14ac:dyDescent="0.2">
      <c r="A118" s="79">
        <v>13</v>
      </c>
      <c r="B118" s="70">
        <v>4353</v>
      </c>
      <c r="C118" s="78" t="s">
        <v>15</v>
      </c>
      <c r="D118" s="78" t="s">
        <v>16</v>
      </c>
      <c r="E118" s="78" t="s">
        <v>72</v>
      </c>
      <c r="F118" s="73" t="s">
        <v>13</v>
      </c>
      <c r="G118" s="73">
        <v>20</v>
      </c>
      <c r="H118" s="73" t="s">
        <v>17</v>
      </c>
      <c r="I118" s="73" t="s">
        <v>116</v>
      </c>
      <c r="J118" s="79" t="s">
        <v>26</v>
      </c>
      <c r="K118" s="80">
        <v>143964</v>
      </c>
      <c r="L118" s="80">
        <f>K118*G118*12</f>
        <v>34551360</v>
      </c>
      <c r="M118" s="76">
        <f t="shared" si="2"/>
        <v>69102720</v>
      </c>
      <c r="N118" s="74">
        <v>2</v>
      </c>
      <c r="O118" s="9"/>
    </row>
    <row r="119" spans="1:15" s="3" customFormat="1" ht="36" customHeight="1" x14ac:dyDescent="0.2">
      <c r="A119" s="42">
        <v>13</v>
      </c>
      <c r="B119" s="17">
        <f t="shared" si="3"/>
        <v>4354</v>
      </c>
      <c r="C119" s="13" t="s">
        <v>12</v>
      </c>
      <c r="D119" s="13" t="s">
        <v>33</v>
      </c>
      <c r="E119" s="13" t="s">
        <v>72</v>
      </c>
      <c r="F119" s="25" t="s">
        <v>13</v>
      </c>
      <c r="G119" s="25">
        <v>30</v>
      </c>
      <c r="H119" s="25" t="s">
        <v>14</v>
      </c>
      <c r="I119" s="25" t="s">
        <v>110</v>
      </c>
      <c r="J119" s="42" t="s">
        <v>26</v>
      </c>
      <c r="K119" s="44">
        <v>405334.51200000005</v>
      </c>
      <c r="L119" s="44">
        <v>145920424.32000002</v>
      </c>
      <c r="M119" s="15">
        <f t="shared" si="2"/>
        <v>218880636.48000002</v>
      </c>
      <c r="N119" s="14">
        <v>1.5</v>
      </c>
      <c r="O119" s="9"/>
    </row>
    <row r="120" spans="1:15" s="3" customFormat="1" ht="64.5" customHeight="1" x14ac:dyDescent="0.2">
      <c r="A120" s="42">
        <v>13</v>
      </c>
      <c r="B120" s="17">
        <v>4354</v>
      </c>
      <c r="C120" s="13" t="s">
        <v>15</v>
      </c>
      <c r="D120" s="13" t="s">
        <v>16</v>
      </c>
      <c r="E120" s="13" t="s">
        <v>72</v>
      </c>
      <c r="F120" s="25" t="s">
        <v>13</v>
      </c>
      <c r="G120" s="25">
        <v>30</v>
      </c>
      <c r="H120" s="25" t="s">
        <v>17</v>
      </c>
      <c r="I120" s="25" t="s">
        <v>110</v>
      </c>
      <c r="J120" s="42" t="s">
        <v>26</v>
      </c>
      <c r="K120" s="44">
        <v>143964</v>
      </c>
      <c r="L120" s="44">
        <f>K120*G120*12</f>
        <v>51827040</v>
      </c>
      <c r="M120" s="15">
        <f t="shared" si="2"/>
        <v>77740560</v>
      </c>
      <c r="N120" s="14">
        <v>1.5</v>
      </c>
      <c r="O120" s="9"/>
    </row>
    <row r="121" spans="1:15" s="3" customFormat="1" ht="27" customHeight="1" x14ac:dyDescent="0.2">
      <c r="A121" s="42">
        <v>13</v>
      </c>
      <c r="B121" s="11">
        <f t="shared" si="3"/>
        <v>4355</v>
      </c>
      <c r="C121" s="13" t="s">
        <v>12</v>
      </c>
      <c r="D121" s="25" t="s">
        <v>73</v>
      </c>
      <c r="E121" s="25" t="s">
        <v>74</v>
      </c>
      <c r="F121" s="25" t="s">
        <v>13</v>
      </c>
      <c r="G121" s="25">
        <v>40</v>
      </c>
      <c r="H121" s="25" t="s">
        <v>14</v>
      </c>
      <c r="I121" s="13" t="s">
        <v>104</v>
      </c>
      <c r="J121" s="42" t="s">
        <v>26</v>
      </c>
      <c r="K121" s="44">
        <v>405334.51200000005</v>
      </c>
      <c r="L121" s="44">
        <v>194560565.76000002</v>
      </c>
      <c r="M121" s="15">
        <f t="shared" si="2"/>
        <v>194560565.76000002</v>
      </c>
      <c r="N121" s="14">
        <v>1</v>
      </c>
      <c r="O121" s="9"/>
    </row>
    <row r="122" spans="1:15" s="3" customFormat="1" ht="28.5" customHeight="1" x14ac:dyDescent="0.2">
      <c r="A122" s="42">
        <v>13</v>
      </c>
      <c r="B122" s="11">
        <v>4355</v>
      </c>
      <c r="C122" s="13" t="s">
        <v>15</v>
      </c>
      <c r="D122" s="25" t="s">
        <v>16</v>
      </c>
      <c r="E122" s="25" t="s">
        <v>74</v>
      </c>
      <c r="F122" s="25" t="s">
        <v>13</v>
      </c>
      <c r="G122" s="25">
        <v>40</v>
      </c>
      <c r="H122" s="25" t="s">
        <v>17</v>
      </c>
      <c r="I122" s="13" t="s">
        <v>104</v>
      </c>
      <c r="J122" s="42" t="s">
        <v>26</v>
      </c>
      <c r="K122" s="44">
        <v>143964</v>
      </c>
      <c r="L122" s="44">
        <f>K122*G122*12</f>
        <v>69102720</v>
      </c>
      <c r="M122" s="15">
        <f t="shared" si="2"/>
        <v>69102720</v>
      </c>
      <c r="N122" s="14">
        <v>1</v>
      </c>
      <c r="O122" s="9"/>
    </row>
    <row r="123" spans="1:15" s="4" customFormat="1" ht="62.25" customHeight="1" x14ac:dyDescent="0.2">
      <c r="A123" s="42">
        <v>13</v>
      </c>
      <c r="B123" s="17">
        <v>4356</v>
      </c>
      <c r="C123" s="13" t="s">
        <v>12</v>
      </c>
      <c r="D123" s="51" t="s">
        <v>33</v>
      </c>
      <c r="E123" s="51" t="s">
        <v>76</v>
      </c>
      <c r="F123" s="43" t="s">
        <v>13</v>
      </c>
      <c r="G123" s="25">
        <v>17</v>
      </c>
      <c r="H123" s="25" t="s">
        <v>14</v>
      </c>
      <c r="I123" s="25" t="s">
        <v>111</v>
      </c>
      <c r="J123" s="42" t="s">
        <v>26</v>
      </c>
      <c r="K123" s="44">
        <v>413201.44799999997</v>
      </c>
      <c r="L123" s="44">
        <v>84293095.39199999</v>
      </c>
      <c r="M123" s="15">
        <f t="shared" si="2"/>
        <v>210732738.47999996</v>
      </c>
      <c r="N123" s="14">
        <v>2.5</v>
      </c>
      <c r="O123" s="18"/>
    </row>
    <row r="124" spans="1:15" s="4" customFormat="1" ht="68.25" customHeight="1" x14ac:dyDescent="0.2">
      <c r="A124" s="42">
        <v>13</v>
      </c>
      <c r="B124" s="17">
        <v>4356</v>
      </c>
      <c r="C124" s="13" t="s">
        <v>15</v>
      </c>
      <c r="D124" s="13" t="s">
        <v>16</v>
      </c>
      <c r="E124" s="13" t="s">
        <v>76</v>
      </c>
      <c r="F124" s="43" t="s">
        <v>13</v>
      </c>
      <c r="G124" s="25">
        <v>17</v>
      </c>
      <c r="H124" s="25" t="s">
        <v>17</v>
      </c>
      <c r="I124" s="25" t="s">
        <v>111</v>
      </c>
      <c r="J124" s="42" t="s">
        <v>26</v>
      </c>
      <c r="K124" s="44">
        <v>143964</v>
      </c>
      <c r="L124" s="44">
        <f>K124*G124*12</f>
        <v>29368656</v>
      </c>
      <c r="M124" s="15">
        <f t="shared" si="2"/>
        <v>73421640</v>
      </c>
      <c r="N124" s="14">
        <v>2.5</v>
      </c>
      <c r="O124" s="18"/>
    </row>
    <row r="125" spans="1:15" s="3" customFormat="1" ht="29.25" customHeight="1" x14ac:dyDescent="0.2">
      <c r="A125" s="42">
        <v>13</v>
      </c>
      <c r="B125" s="11">
        <f t="shared" si="3"/>
        <v>4357</v>
      </c>
      <c r="C125" s="13" t="s">
        <v>12</v>
      </c>
      <c r="D125" s="13" t="s">
        <v>43</v>
      </c>
      <c r="E125" s="13" t="s">
        <v>78</v>
      </c>
      <c r="F125" s="14" t="s">
        <v>13</v>
      </c>
      <c r="G125" s="14">
        <v>90</v>
      </c>
      <c r="H125" s="25" t="s">
        <v>14</v>
      </c>
      <c r="I125" s="13" t="s">
        <v>101</v>
      </c>
      <c r="J125" s="10" t="s">
        <v>26</v>
      </c>
      <c r="K125" s="44">
        <v>187308</v>
      </c>
      <c r="L125" s="44">
        <f t="shared" ref="L125:L126" si="4">K125*G125*12</f>
        <v>202292640</v>
      </c>
      <c r="M125" s="15">
        <f t="shared" si="2"/>
        <v>202292640</v>
      </c>
      <c r="N125" s="14">
        <v>1</v>
      </c>
      <c r="O125" s="9"/>
    </row>
    <row r="126" spans="1:15" s="3" customFormat="1" ht="29.25" customHeight="1" x14ac:dyDescent="0.2">
      <c r="A126" s="53">
        <v>13</v>
      </c>
      <c r="B126" s="54">
        <v>4360</v>
      </c>
      <c r="C126" s="55" t="s">
        <v>15</v>
      </c>
      <c r="D126" s="56" t="s">
        <v>20</v>
      </c>
      <c r="E126" s="56" t="s">
        <v>80</v>
      </c>
      <c r="F126" s="56" t="s">
        <v>13</v>
      </c>
      <c r="G126" s="56">
        <v>13</v>
      </c>
      <c r="H126" s="66" t="s">
        <v>14</v>
      </c>
      <c r="I126" s="55" t="s">
        <v>101</v>
      </c>
      <c r="J126" s="56" t="s">
        <v>30</v>
      </c>
      <c r="K126" s="44">
        <v>295197.408</v>
      </c>
      <c r="L126" s="44">
        <f t="shared" si="4"/>
        <v>46050795.648000002</v>
      </c>
      <c r="M126" s="15">
        <f t="shared" si="2"/>
        <v>207228580.41600001</v>
      </c>
      <c r="N126" s="14">
        <v>4.5</v>
      </c>
      <c r="O126" s="9"/>
    </row>
    <row r="127" spans="1:15" s="58" customFormat="1" ht="28.5" customHeight="1" x14ac:dyDescent="0.2">
      <c r="A127" s="53">
        <v>13</v>
      </c>
      <c r="B127" s="54">
        <v>4360</v>
      </c>
      <c r="C127" s="55" t="s">
        <v>15</v>
      </c>
      <c r="D127" s="56" t="s">
        <v>16</v>
      </c>
      <c r="E127" s="56" t="s">
        <v>80</v>
      </c>
      <c r="F127" s="56" t="s">
        <v>13</v>
      </c>
      <c r="G127" s="56">
        <v>13</v>
      </c>
      <c r="H127" s="66" t="s">
        <v>17</v>
      </c>
      <c r="I127" s="55" t="s">
        <v>101</v>
      </c>
      <c r="J127" s="56" t="s">
        <v>30</v>
      </c>
      <c r="K127" s="41">
        <v>143964</v>
      </c>
      <c r="L127" s="41">
        <f>K127*G127*12</f>
        <v>22458384</v>
      </c>
      <c r="M127" s="52">
        <f t="shared" ref="M127:M159" si="5">N127*L127</f>
        <v>101062728</v>
      </c>
      <c r="N127" s="14">
        <v>4.5</v>
      </c>
      <c r="O127" s="57"/>
    </row>
    <row r="128" spans="1:15" s="3" customFormat="1" ht="32.25" customHeight="1" x14ac:dyDescent="0.2">
      <c r="A128" s="42">
        <v>13</v>
      </c>
      <c r="B128" s="11">
        <f t="shared" ref="B128:B152" si="6">B127+1</f>
        <v>4361</v>
      </c>
      <c r="C128" s="13" t="s">
        <v>12</v>
      </c>
      <c r="D128" s="13" t="s">
        <v>21</v>
      </c>
      <c r="E128" s="13" t="s">
        <v>81</v>
      </c>
      <c r="F128" s="14" t="s">
        <v>13</v>
      </c>
      <c r="G128" s="14">
        <v>20</v>
      </c>
      <c r="H128" s="25" t="s">
        <v>14</v>
      </c>
      <c r="I128" s="13" t="s">
        <v>101</v>
      </c>
      <c r="J128" s="10" t="s">
        <v>19</v>
      </c>
      <c r="K128" s="44">
        <v>295197.408</v>
      </c>
      <c r="L128" s="44">
        <v>70847377.920000002</v>
      </c>
      <c r="M128" s="15">
        <f t="shared" si="5"/>
        <v>212542133.75999999</v>
      </c>
      <c r="N128" s="14">
        <v>3</v>
      </c>
      <c r="O128" s="9"/>
    </row>
    <row r="129" spans="1:15" s="3" customFormat="1" ht="34.5" customHeight="1" x14ac:dyDescent="0.2">
      <c r="A129" s="42">
        <v>13</v>
      </c>
      <c r="B129" s="11">
        <v>4361</v>
      </c>
      <c r="C129" s="13" t="s">
        <v>15</v>
      </c>
      <c r="D129" s="13" t="s">
        <v>16</v>
      </c>
      <c r="E129" s="13" t="s">
        <v>81</v>
      </c>
      <c r="F129" s="14" t="s">
        <v>13</v>
      </c>
      <c r="G129" s="14">
        <v>20</v>
      </c>
      <c r="H129" s="25" t="s">
        <v>17</v>
      </c>
      <c r="I129" s="13" t="s">
        <v>101</v>
      </c>
      <c r="J129" s="10" t="s">
        <v>19</v>
      </c>
      <c r="K129" s="44">
        <v>143964</v>
      </c>
      <c r="L129" s="44">
        <f>K129*G129*12</f>
        <v>34551360</v>
      </c>
      <c r="M129" s="15">
        <f t="shared" si="5"/>
        <v>103654080</v>
      </c>
      <c r="N129" s="14">
        <v>3</v>
      </c>
      <c r="O129" s="9"/>
    </row>
    <row r="130" spans="1:15" s="3" customFormat="1" ht="35.25" customHeight="1" x14ac:dyDescent="0.2">
      <c r="A130" s="42">
        <v>13</v>
      </c>
      <c r="B130" s="11">
        <f t="shared" si="6"/>
        <v>4362</v>
      </c>
      <c r="C130" s="13" t="s">
        <v>12</v>
      </c>
      <c r="D130" s="13" t="s">
        <v>21</v>
      </c>
      <c r="E130" s="13" t="s">
        <v>82</v>
      </c>
      <c r="F130" s="14" t="s">
        <v>13</v>
      </c>
      <c r="G130" s="14">
        <v>16</v>
      </c>
      <c r="H130" s="25" t="s">
        <v>14</v>
      </c>
      <c r="I130" s="13" t="s">
        <v>101</v>
      </c>
      <c r="J130" s="10" t="s">
        <v>19</v>
      </c>
      <c r="K130" s="44">
        <v>295197.408</v>
      </c>
      <c r="L130" s="44">
        <v>56677902.335999995</v>
      </c>
      <c r="M130" s="15">
        <f t="shared" si="5"/>
        <v>226711609.34399998</v>
      </c>
      <c r="N130" s="14">
        <v>4</v>
      </c>
      <c r="O130" s="9"/>
    </row>
    <row r="131" spans="1:15" s="3" customFormat="1" ht="27.75" customHeight="1" x14ac:dyDescent="0.2">
      <c r="A131" s="42">
        <v>13</v>
      </c>
      <c r="B131" s="11">
        <v>4362</v>
      </c>
      <c r="C131" s="13" t="s">
        <v>15</v>
      </c>
      <c r="D131" s="13" t="s">
        <v>16</v>
      </c>
      <c r="E131" s="13" t="s">
        <v>82</v>
      </c>
      <c r="F131" s="14" t="s">
        <v>13</v>
      </c>
      <c r="G131" s="14">
        <v>16</v>
      </c>
      <c r="H131" s="25" t="s">
        <v>17</v>
      </c>
      <c r="I131" s="13" t="s">
        <v>101</v>
      </c>
      <c r="J131" s="10" t="s">
        <v>19</v>
      </c>
      <c r="K131" s="44">
        <v>143964</v>
      </c>
      <c r="L131" s="44">
        <f>K131*G131*12</f>
        <v>27641088</v>
      </c>
      <c r="M131" s="15">
        <f t="shared" si="5"/>
        <v>110564352</v>
      </c>
      <c r="N131" s="14">
        <v>4</v>
      </c>
      <c r="O131" s="9"/>
    </row>
    <row r="132" spans="1:15" s="3" customFormat="1" ht="33" customHeight="1" x14ac:dyDescent="0.2">
      <c r="A132" s="42">
        <v>13</v>
      </c>
      <c r="B132" s="11">
        <f t="shared" si="6"/>
        <v>4363</v>
      </c>
      <c r="C132" s="13" t="s">
        <v>12</v>
      </c>
      <c r="D132" s="13" t="s">
        <v>20</v>
      </c>
      <c r="E132" s="13" t="s">
        <v>77</v>
      </c>
      <c r="F132" s="14" t="s">
        <v>13</v>
      </c>
      <c r="G132" s="13">
        <v>20</v>
      </c>
      <c r="H132" s="25" t="s">
        <v>14</v>
      </c>
      <c r="I132" s="13" t="s">
        <v>101</v>
      </c>
      <c r="J132" s="10" t="s">
        <v>30</v>
      </c>
      <c r="K132" s="44">
        <v>295197.408</v>
      </c>
      <c r="L132" s="44">
        <v>70847377.920000002</v>
      </c>
      <c r="M132" s="15">
        <f t="shared" si="5"/>
        <v>212542133.75999999</v>
      </c>
      <c r="N132" s="14">
        <v>3</v>
      </c>
      <c r="O132" s="9"/>
    </row>
    <row r="133" spans="1:15" s="3" customFormat="1" ht="36.75" customHeight="1" x14ac:dyDescent="0.2">
      <c r="A133" s="42">
        <v>13</v>
      </c>
      <c r="B133" s="11">
        <v>4363</v>
      </c>
      <c r="C133" s="13" t="s">
        <v>15</v>
      </c>
      <c r="D133" s="13" t="s">
        <v>16</v>
      </c>
      <c r="E133" s="13" t="s">
        <v>77</v>
      </c>
      <c r="F133" s="14" t="s">
        <v>13</v>
      </c>
      <c r="G133" s="13">
        <v>20</v>
      </c>
      <c r="H133" s="25" t="s">
        <v>17</v>
      </c>
      <c r="I133" s="13" t="s">
        <v>101</v>
      </c>
      <c r="J133" s="10" t="s">
        <v>30</v>
      </c>
      <c r="K133" s="44">
        <v>143964</v>
      </c>
      <c r="L133" s="44">
        <f>K133*G133*12</f>
        <v>34551360</v>
      </c>
      <c r="M133" s="15">
        <f t="shared" si="5"/>
        <v>103654080</v>
      </c>
      <c r="N133" s="14">
        <v>3</v>
      </c>
      <c r="O133" s="9"/>
    </row>
    <row r="134" spans="1:15" s="3" customFormat="1" ht="67.5" customHeight="1" x14ac:dyDescent="0.2">
      <c r="A134" s="42">
        <v>13</v>
      </c>
      <c r="B134" s="17">
        <f t="shared" si="6"/>
        <v>4364</v>
      </c>
      <c r="C134" s="13" t="s">
        <v>12</v>
      </c>
      <c r="D134" s="13" t="s">
        <v>73</v>
      </c>
      <c r="E134" s="13" t="s">
        <v>78</v>
      </c>
      <c r="F134" s="43" t="s">
        <v>13</v>
      </c>
      <c r="G134" s="13">
        <v>20</v>
      </c>
      <c r="H134" s="25" t="s">
        <v>14</v>
      </c>
      <c r="I134" s="25" t="s">
        <v>112</v>
      </c>
      <c r="J134" s="10" t="s">
        <v>26</v>
      </c>
      <c r="K134" s="44">
        <v>413201.44799999997</v>
      </c>
      <c r="L134" s="44">
        <v>99168347.519999981</v>
      </c>
      <c r="M134" s="15">
        <f t="shared" si="5"/>
        <v>198336695.03999996</v>
      </c>
      <c r="N134" s="14">
        <v>2</v>
      </c>
      <c r="O134" s="9"/>
    </row>
    <row r="135" spans="1:15" s="5" customFormat="1" ht="59.25" customHeight="1" x14ac:dyDescent="0.2">
      <c r="A135" s="42">
        <v>13</v>
      </c>
      <c r="B135" s="17">
        <v>4364</v>
      </c>
      <c r="C135" s="13" t="s">
        <v>15</v>
      </c>
      <c r="D135" s="13" t="s">
        <v>16</v>
      </c>
      <c r="E135" s="13" t="s">
        <v>78</v>
      </c>
      <c r="F135" s="43" t="s">
        <v>13</v>
      </c>
      <c r="G135" s="13">
        <v>20</v>
      </c>
      <c r="H135" s="25" t="s">
        <v>17</v>
      </c>
      <c r="I135" s="25" t="s">
        <v>112</v>
      </c>
      <c r="J135" s="10" t="s">
        <v>26</v>
      </c>
      <c r="K135" s="44">
        <v>143964</v>
      </c>
      <c r="L135" s="44">
        <f>K135*G135*12</f>
        <v>34551360</v>
      </c>
      <c r="M135" s="15">
        <f t="shared" si="5"/>
        <v>69102720</v>
      </c>
      <c r="N135" s="14">
        <v>2</v>
      </c>
      <c r="O135" s="46"/>
    </row>
    <row r="136" spans="1:15" s="3" customFormat="1" ht="31.5" customHeight="1" x14ac:dyDescent="0.2">
      <c r="A136" s="42">
        <v>13</v>
      </c>
      <c r="B136" s="11">
        <f t="shared" si="6"/>
        <v>4365</v>
      </c>
      <c r="C136" s="13" t="s">
        <v>12</v>
      </c>
      <c r="D136" s="13" t="s">
        <v>20</v>
      </c>
      <c r="E136" s="13" t="s">
        <v>78</v>
      </c>
      <c r="F136" s="43" t="s">
        <v>13</v>
      </c>
      <c r="G136" s="13">
        <v>60</v>
      </c>
      <c r="H136" s="45" t="s">
        <v>34</v>
      </c>
      <c r="I136" s="13" t="s">
        <v>101</v>
      </c>
      <c r="J136" s="47" t="s">
        <v>26</v>
      </c>
      <c r="K136" s="48">
        <v>221023.44</v>
      </c>
      <c r="L136" s="48">
        <v>159136876.80000001</v>
      </c>
      <c r="M136" s="15">
        <f t="shared" si="5"/>
        <v>159136876.80000001</v>
      </c>
      <c r="N136" s="14">
        <v>1</v>
      </c>
      <c r="O136" s="9"/>
    </row>
    <row r="137" spans="1:15" s="3" customFormat="1" ht="34.5" customHeight="1" x14ac:dyDescent="0.2">
      <c r="A137" s="42">
        <v>13</v>
      </c>
      <c r="B137" s="11">
        <v>4365</v>
      </c>
      <c r="C137" s="13" t="s">
        <v>15</v>
      </c>
      <c r="D137" s="13" t="s">
        <v>16</v>
      </c>
      <c r="E137" s="13" t="s">
        <v>78</v>
      </c>
      <c r="F137" s="43" t="s">
        <v>13</v>
      </c>
      <c r="G137" s="49">
        <v>30</v>
      </c>
      <c r="H137" s="43" t="s">
        <v>17</v>
      </c>
      <c r="I137" s="13" t="s">
        <v>101</v>
      </c>
      <c r="J137" s="43" t="s">
        <v>26</v>
      </c>
      <c r="K137" s="44">
        <v>143964</v>
      </c>
      <c r="L137" s="44">
        <f>K137*G137*12</f>
        <v>51827040</v>
      </c>
      <c r="M137" s="15">
        <f t="shared" si="5"/>
        <v>51827040</v>
      </c>
      <c r="N137" s="14">
        <v>1</v>
      </c>
      <c r="O137" s="9"/>
    </row>
    <row r="138" spans="1:15" s="3" customFormat="1" ht="32.25" customHeight="1" x14ac:dyDescent="0.2">
      <c r="A138" s="10">
        <v>13</v>
      </c>
      <c r="B138" s="11">
        <f t="shared" si="6"/>
        <v>4366</v>
      </c>
      <c r="C138" s="12" t="s">
        <v>12</v>
      </c>
      <c r="D138" s="12" t="s">
        <v>43</v>
      </c>
      <c r="E138" s="12" t="s">
        <v>72</v>
      </c>
      <c r="F138" s="17" t="s">
        <v>13</v>
      </c>
      <c r="G138" s="12">
        <v>26</v>
      </c>
      <c r="H138" s="61" t="s">
        <v>34</v>
      </c>
      <c r="I138" s="13" t="s">
        <v>101</v>
      </c>
      <c r="J138" s="32" t="s">
        <v>26</v>
      </c>
      <c r="K138" s="15">
        <v>291263.94</v>
      </c>
      <c r="L138" s="15">
        <v>90874349.280000001</v>
      </c>
      <c r="M138" s="15">
        <f t="shared" si="5"/>
        <v>227185873.19999999</v>
      </c>
      <c r="N138" s="14">
        <v>2.5</v>
      </c>
      <c r="O138" s="9"/>
    </row>
    <row r="139" spans="1:15" s="3" customFormat="1" ht="28.5" customHeight="1" x14ac:dyDescent="0.2">
      <c r="A139" s="42">
        <v>13</v>
      </c>
      <c r="B139" s="11">
        <f t="shared" si="6"/>
        <v>4367</v>
      </c>
      <c r="C139" s="13" t="s">
        <v>12</v>
      </c>
      <c r="D139" s="13" t="s">
        <v>43</v>
      </c>
      <c r="E139" s="13" t="s">
        <v>83</v>
      </c>
      <c r="F139" s="43" t="s">
        <v>13</v>
      </c>
      <c r="G139" s="14">
        <v>20</v>
      </c>
      <c r="H139" s="25" t="s">
        <v>14</v>
      </c>
      <c r="I139" s="13" t="s">
        <v>101</v>
      </c>
      <c r="J139" s="10" t="s">
        <v>19</v>
      </c>
      <c r="K139" s="44">
        <v>295197.408</v>
      </c>
      <c r="L139" s="44">
        <v>70847377.920000002</v>
      </c>
      <c r="M139" s="15">
        <f t="shared" si="5"/>
        <v>212542133.75999999</v>
      </c>
      <c r="N139" s="14">
        <v>3</v>
      </c>
      <c r="O139" s="9"/>
    </row>
    <row r="140" spans="1:15" s="3" customFormat="1" ht="29.25" customHeight="1" x14ac:dyDescent="0.2">
      <c r="A140" s="42">
        <v>13</v>
      </c>
      <c r="B140" s="11">
        <f t="shared" si="6"/>
        <v>4368</v>
      </c>
      <c r="C140" s="13" t="s">
        <v>12</v>
      </c>
      <c r="D140" s="13" t="s">
        <v>21</v>
      </c>
      <c r="E140" s="13" t="s">
        <v>71</v>
      </c>
      <c r="F140" s="43" t="s">
        <v>13</v>
      </c>
      <c r="G140" s="13">
        <v>36</v>
      </c>
      <c r="H140" s="25" t="s">
        <v>14</v>
      </c>
      <c r="I140" s="13" t="s">
        <v>101</v>
      </c>
      <c r="J140" s="10" t="s">
        <v>19</v>
      </c>
      <c r="K140" s="44">
        <v>287330.47200000007</v>
      </c>
      <c r="L140" s="44">
        <v>124126763.90400003</v>
      </c>
      <c r="M140" s="15">
        <f t="shared" si="5"/>
        <v>186190145.85600004</v>
      </c>
      <c r="N140" s="14">
        <v>1.5</v>
      </c>
      <c r="O140" s="9"/>
    </row>
    <row r="141" spans="1:15" s="3" customFormat="1" ht="28.5" customHeight="1" x14ac:dyDescent="0.2">
      <c r="A141" s="42">
        <v>13</v>
      </c>
      <c r="B141" s="11">
        <v>4368</v>
      </c>
      <c r="C141" s="13" t="s">
        <v>15</v>
      </c>
      <c r="D141" s="13" t="s">
        <v>16</v>
      </c>
      <c r="E141" s="13" t="s">
        <v>71</v>
      </c>
      <c r="F141" s="43" t="s">
        <v>13</v>
      </c>
      <c r="G141" s="13">
        <v>18</v>
      </c>
      <c r="H141" s="25" t="s">
        <v>17</v>
      </c>
      <c r="I141" s="13" t="s">
        <v>101</v>
      </c>
      <c r="J141" s="10" t="s">
        <v>19</v>
      </c>
      <c r="K141" s="44">
        <v>143964</v>
      </c>
      <c r="L141" s="44">
        <f>K141*G141*12</f>
        <v>31096224</v>
      </c>
      <c r="M141" s="15">
        <f t="shared" si="5"/>
        <v>46644336</v>
      </c>
      <c r="N141" s="14">
        <v>1.5</v>
      </c>
      <c r="O141" s="9"/>
    </row>
    <row r="142" spans="1:15" s="3" customFormat="1" ht="29.25" customHeight="1" x14ac:dyDescent="0.2">
      <c r="A142" s="42">
        <v>13</v>
      </c>
      <c r="B142" s="11">
        <f t="shared" si="6"/>
        <v>4369</v>
      </c>
      <c r="C142" s="13" t="s">
        <v>12</v>
      </c>
      <c r="D142" s="13" t="s">
        <v>21</v>
      </c>
      <c r="E142" s="13" t="s">
        <v>84</v>
      </c>
      <c r="F142" s="43" t="s">
        <v>13</v>
      </c>
      <c r="G142" s="14">
        <v>20</v>
      </c>
      <c r="H142" s="25" t="s">
        <v>14</v>
      </c>
      <c r="I142" s="13" t="s">
        <v>101</v>
      </c>
      <c r="J142" s="10" t="s">
        <v>19</v>
      </c>
      <c r="K142" s="44">
        <v>295197.408</v>
      </c>
      <c r="L142" s="44">
        <v>70847377.920000002</v>
      </c>
      <c r="M142" s="15">
        <f t="shared" si="5"/>
        <v>212542133.75999999</v>
      </c>
      <c r="N142" s="14">
        <v>3</v>
      </c>
      <c r="O142" s="9"/>
    </row>
    <row r="143" spans="1:15" s="3" customFormat="1" ht="27" customHeight="1" x14ac:dyDescent="0.2">
      <c r="A143" s="42">
        <v>13</v>
      </c>
      <c r="B143" s="11">
        <v>4369</v>
      </c>
      <c r="C143" s="13" t="s">
        <v>15</v>
      </c>
      <c r="D143" s="13" t="s">
        <v>16</v>
      </c>
      <c r="E143" s="13" t="s">
        <v>84</v>
      </c>
      <c r="F143" s="43" t="s">
        <v>13</v>
      </c>
      <c r="G143" s="14">
        <v>16</v>
      </c>
      <c r="H143" s="25" t="s">
        <v>17</v>
      </c>
      <c r="I143" s="13" t="s">
        <v>101</v>
      </c>
      <c r="J143" s="10" t="s">
        <v>19</v>
      </c>
      <c r="K143" s="44">
        <v>143964</v>
      </c>
      <c r="L143" s="44">
        <f>K143*G143*12</f>
        <v>27641088</v>
      </c>
      <c r="M143" s="15">
        <f t="shared" si="5"/>
        <v>82923264</v>
      </c>
      <c r="N143" s="14">
        <v>3</v>
      </c>
      <c r="O143" s="9"/>
    </row>
    <row r="144" spans="1:15" s="3" customFormat="1" ht="35.25" customHeight="1" x14ac:dyDescent="0.2">
      <c r="A144" s="42">
        <v>13</v>
      </c>
      <c r="B144" s="11">
        <f t="shared" si="6"/>
        <v>4370</v>
      </c>
      <c r="C144" s="13" t="s">
        <v>12</v>
      </c>
      <c r="D144" s="13" t="s">
        <v>21</v>
      </c>
      <c r="E144" s="13" t="s">
        <v>85</v>
      </c>
      <c r="F144" s="43" t="s">
        <v>13</v>
      </c>
      <c r="G144" s="14">
        <v>40</v>
      </c>
      <c r="H144" s="25" t="s">
        <v>14</v>
      </c>
      <c r="I144" s="13" t="s">
        <v>101</v>
      </c>
      <c r="J144" s="10" t="s">
        <v>19</v>
      </c>
      <c r="K144" s="44">
        <v>287330.47200000007</v>
      </c>
      <c r="L144" s="44">
        <v>137918626.56000003</v>
      </c>
      <c r="M144" s="15">
        <f t="shared" si="5"/>
        <v>206877939.84000003</v>
      </c>
      <c r="N144" s="14">
        <v>1.5</v>
      </c>
      <c r="O144" s="9"/>
    </row>
    <row r="145" spans="1:32" s="5" customFormat="1" ht="29.25" customHeight="1" x14ac:dyDescent="0.2">
      <c r="A145" s="42">
        <v>13</v>
      </c>
      <c r="B145" s="11">
        <v>4370</v>
      </c>
      <c r="C145" s="13" t="s">
        <v>15</v>
      </c>
      <c r="D145" s="13" t="s">
        <v>16</v>
      </c>
      <c r="E145" s="13" t="s">
        <v>85</v>
      </c>
      <c r="F145" s="43" t="s">
        <v>13</v>
      </c>
      <c r="G145" s="14">
        <v>20</v>
      </c>
      <c r="H145" s="25" t="s">
        <v>17</v>
      </c>
      <c r="I145" s="13" t="s">
        <v>101</v>
      </c>
      <c r="J145" s="10" t="s">
        <v>19</v>
      </c>
      <c r="K145" s="44">
        <v>143964</v>
      </c>
      <c r="L145" s="44">
        <f>K145*G145*12</f>
        <v>34551360</v>
      </c>
      <c r="M145" s="15">
        <f t="shared" si="5"/>
        <v>51827040</v>
      </c>
      <c r="N145" s="14">
        <v>1.5</v>
      </c>
      <c r="O145" s="46"/>
    </row>
    <row r="146" spans="1:32" s="5" customFormat="1" ht="29.25" customHeight="1" x14ac:dyDescent="0.2">
      <c r="A146" s="81">
        <v>13</v>
      </c>
      <c r="B146" s="70">
        <f t="shared" si="6"/>
        <v>4371</v>
      </c>
      <c r="C146" s="82" t="s">
        <v>12</v>
      </c>
      <c r="D146" s="82" t="s">
        <v>21</v>
      </c>
      <c r="E146" s="83" t="s">
        <v>86</v>
      </c>
      <c r="F146" s="84" t="s">
        <v>13</v>
      </c>
      <c r="G146" s="83">
        <v>20</v>
      </c>
      <c r="H146" s="85" t="s">
        <v>14</v>
      </c>
      <c r="I146" s="78" t="s">
        <v>101</v>
      </c>
      <c r="J146" s="81" t="s">
        <v>30</v>
      </c>
      <c r="K146" s="86">
        <v>295197.408</v>
      </c>
      <c r="L146" s="87">
        <v>70847377.920000002</v>
      </c>
      <c r="M146" s="76">
        <f t="shared" si="5"/>
        <v>212542133.75999999</v>
      </c>
      <c r="N146" s="74">
        <v>3</v>
      </c>
      <c r="O146" s="46"/>
    </row>
    <row r="147" spans="1:32" s="3" customFormat="1" ht="31.5" customHeight="1" x14ac:dyDescent="0.2">
      <c r="A147" s="74">
        <v>13</v>
      </c>
      <c r="B147" s="70">
        <v>4371</v>
      </c>
      <c r="C147" s="73" t="s">
        <v>15</v>
      </c>
      <c r="D147" s="73" t="s">
        <v>16</v>
      </c>
      <c r="E147" s="74" t="s">
        <v>86</v>
      </c>
      <c r="F147" s="72" t="s">
        <v>13</v>
      </c>
      <c r="G147" s="74">
        <v>16</v>
      </c>
      <c r="H147" s="73" t="s">
        <v>17</v>
      </c>
      <c r="I147" s="78" t="s">
        <v>101</v>
      </c>
      <c r="J147" s="74" t="s">
        <v>30</v>
      </c>
      <c r="K147" s="87">
        <v>143964</v>
      </c>
      <c r="L147" s="80">
        <f>K147*G147*12</f>
        <v>27641088</v>
      </c>
      <c r="M147" s="76">
        <f t="shared" si="5"/>
        <v>82923264</v>
      </c>
      <c r="N147" s="74">
        <v>3</v>
      </c>
      <c r="O147" s="9"/>
    </row>
    <row r="148" spans="1:32" s="3" customFormat="1" ht="31.5" customHeight="1" x14ac:dyDescent="0.2">
      <c r="A148" s="32">
        <v>13</v>
      </c>
      <c r="B148" s="11">
        <f t="shared" si="6"/>
        <v>4372</v>
      </c>
      <c r="C148" s="16" t="s">
        <v>12</v>
      </c>
      <c r="D148" s="16" t="s">
        <v>21</v>
      </c>
      <c r="E148" s="16" t="s">
        <v>75</v>
      </c>
      <c r="F148" s="22" t="s">
        <v>13</v>
      </c>
      <c r="G148" s="23">
        <v>60</v>
      </c>
      <c r="H148" s="61" t="s">
        <v>34</v>
      </c>
      <c r="I148" s="13" t="s">
        <v>101</v>
      </c>
      <c r="J148" s="32" t="s">
        <v>26</v>
      </c>
      <c r="K148" s="15">
        <v>221023.44</v>
      </c>
      <c r="L148" s="15">
        <v>159136876.80000001</v>
      </c>
      <c r="M148" s="15">
        <f t="shared" si="5"/>
        <v>159136876.80000001</v>
      </c>
      <c r="N148" s="14">
        <v>1</v>
      </c>
      <c r="O148" s="9"/>
    </row>
    <row r="149" spans="1:32" s="3" customFormat="1" ht="27" customHeight="1" x14ac:dyDescent="0.2">
      <c r="A149" s="10">
        <v>13</v>
      </c>
      <c r="B149" s="11">
        <v>4372</v>
      </c>
      <c r="C149" s="12" t="s">
        <v>15</v>
      </c>
      <c r="D149" s="12" t="s">
        <v>16</v>
      </c>
      <c r="E149" s="12" t="s">
        <v>75</v>
      </c>
      <c r="F149" s="17" t="s">
        <v>13</v>
      </c>
      <c r="G149" s="14">
        <v>30</v>
      </c>
      <c r="H149" s="25" t="s">
        <v>17</v>
      </c>
      <c r="I149" s="13" t="s">
        <v>101</v>
      </c>
      <c r="J149" s="10" t="s">
        <v>26</v>
      </c>
      <c r="K149" s="15">
        <v>143964</v>
      </c>
      <c r="L149" s="15">
        <f>K149*G149*12</f>
        <v>51827040</v>
      </c>
      <c r="M149" s="15">
        <f t="shared" si="5"/>
        <v>51827040</v>
      </c>
      <c r="N149" s="14">
        <v>1</v>
      </c>
      <c r="O149" s="9"/>
    </row>
    <row r="150" spans="1:32" s="3" customFormat="1" ht="58.5" customHeight="1" x14ac:dyDescent="0.2">
      <c r="A150" s="42">
        <v>13</v>
      </c>
      <c r="B150" s="17">
        <f t="shared" si="6"/>
        <v>4373</v>
      </c>
      <c r="C150" s="13" t="s">
        <v>12</v>
      </c>
      <c r="D150" s="13" t="s">
        <v>33</v>
      </c>
      <c r="E150" s="13" t="s">
        <v>79</v>
      </c>
      <c r="F150" s="43" t="s">
        <v>13</v>
      </c>
      <c r="G150" s="13">
        <v>19</v>
      </c>
      <c r="H150" s="25" t="s">
        <v>14</v>
      </c>
      <c r="I150" s="25" t="s">
        <v>113</v>
      </c>
      <c r="J150" s="10" t="s">
        <v>26</v>
      </c>
      <c r="K150" s="44">
        <v>413201.44799999997</v>
      </c>
      <c r="L150" s="44">
        <v>94209930.143999994</v>
      </c>
      <c r="M150" s="15">
        <f t="shared" si="5"/>
        <v>188419860.28799999</v>
      </c>
      <c r="N150" s="14">
        <v>2</v>
      </c>
      <c r="O150" s="9"/>
    </row>
    <row r="151" spans="1:32" s="3" customFormat="1" ht="63.75" customHeight="1" x14ac:dyDescent="0.2">
      <c r="A151" s="42">
        <v>13</v>
      </c>
      <c r="B151" s="17">
        <v>4373</v>
      </c>
      <c r="C151" s="13" t="s">
        <v>15</v>
      </c>
      <c r="D151" s="13" t="s">
        <v>16</v>
      </c>
      <c r="E151" s="13" t="s">
        <v>79</v>
      </c>
      <c r="F151" s="43" t="s">
        <v>13</v>
      </c>
      <c r="G151" s="13">
        <v>19</v>
      </c>
      <c r="H151" s="25" t="s">
        <v>17</v>
      </c>
      <c r="I151" s="25" t="s">
        <v>113</v>
      </c>
      <c r="J151" s="10" t="s">
        <v>26</v>
      </c>
      <c r="K151" s="44">
        <v>143964</v>
      </c>
      <c r="L151" s="44">
        <f>K151*G151*12</f>
        <v>32823792</v>
      </c>
      <c r="M151" s="15">
        <f t="shared" si="5"/>
        <v>65647584</v>
      </c>
      <c r="N151" s="14">
        <v>2</v>
      </c>
      <c r="O151" s="9"/>
    </row>
    <row r="152" spans="1:32" s="3" customFormat="1" ht="31.5" customHeight="1" x14ac:dyDescent="0.2">
      <c r="A152" s="79">
        <v>13</v>
      </c>
      <c r="B152" s="70">
        <f t="shared" si="6"/>
        <v>4374</v>
      </c>
      <c r="C152" s="78" t="s">
        <v>12</v>
      </c>
      <c r="D152" s="78" t="s">
        <v>21</v>
      </c>
      <c r="E152" s="78" t="s">
        <v>85</v>
      </c>
      <c r="F152" s="72" t="s">
        <v>13</v>
      </c>
      <c r="G152" s="78">
        <v>60</v>
      </c>
      <c r="H152" s="73" t="s">
        <v>14</v>
      </c>
      <c r="I152" s="85" t="s">
        <v>117</v>
      </c>
      <c r="J152" s="69" t="s">
        <v>19</v>
      </c>
      <c r="K152" s="80">
        <v>198546.48</v>
      </c>
      <c r="L152" s="80">
        <v>142953465.60000002</v>
      </c>
      <c r="M152" s="76">
        <f t="shared" si="5"/>
        <v>214430198.40000004</v>
      </c>
      <c r="N152" s="74">
        <v>1.5</v>
      </c>
      <c r="O152" s="9"/>
    </row>
    <row r="153" spans="1:32" ht="34.5" customHeight="1" x14ac:dyDescent="0.25">
      <c r="A153" s="79">
        <v>13</v>
      </c>
      <c r="B153" s="70">
        <v>4374</v>
      </c>
      <c r="C153" s="78" t="s">
        <v>15</v>
      </c>
      <c r="D153" s="78" t="s">
        <v>16</v>
      </c>
      <c r="E153" s="78" t="s">
        <v>85</v>
      </c>
      <c r="F153" s="72" t="s">
        <v>13</v>
      </c>
      <c r="G153" s="78">
        <v>45</v>
      </c>
      <c r="H153" s="73" t="s">
        <v>17</v>
      </c>
      <c r="I153" s="78" t="s">
        <v>117</v>
      </c>
      <c r="J153" s="69" t="s">
        <v>19</v>
      </c>
      <c r="K153" s="80">
        <v>143964</v>
      </c>
      <c r="L153" s="80">
        <f>K153*G153*12</f>
        <v>77740560</v>
      </c>
      <c r="M153" s="76">
        <f t="shared" si="5"/>
        <v>116610840</v>
      </c>
      <c r="N153" s="74">
        <v>1.5</v>
      </c>
      <c r="O153" s="9"/>
    </row>
    <row r="154" spans="1:32" ht="28.5" customHeight="1" x14ac:dyDescent="0.25">
      <c r="A154" s="79">
        <v>13</v>
      </c>
      <c r="B154" s="70">
        <v>4375</v>
      </c>
      <c r="C154" s="88" t="s">
        <v>87</v>
      </c>
      <c r="D154" s="73" t="s">
        <v>20</v>
      </c>
      <c r="E154" s="85" t="s">
        <v>76</v>
      </c>
      <c r="F154" s="85" t="s">
        <v>13</v>
      </c>
      <c r="G154" s="85">
        <v>20</v>
      </c>
      <c r="H154" s="73" t="s">
        <v>14</v>
      </c>
      <c r="I154" s="78" t="s">
        <v>101</v>
      </c>
      <c r="J154" s="69" t="s">
        <v>30</v>
      </c>
      <c r="K154" s="80">
        <v>295197.408</v>
      </c>
      <c r="L154" s="80">
        <v>70847377.920000002</v>
      </c>
      <c r="M154" s="76">
        <f t="shared" si="5"/>
        <v>212542133.75999999</v>
      </c>
      <c r="N154" s="74">
        <v>3</v>
      </c>
      <c r="O154" s="9"/>
    </row>
    <row r="155" spans="1:32" ht="27.75" customHeight="1" x14ac:dyDescent="0.25">
      <c r="A155" s="79">
        <v>13</v>
      </c>
      <c r="B155" s="70">
        <v>4375</v>
      </c>
      <c r="C155" s="88" t="s">
        <v>15</v>
      </c>
      <c r="D155" s="74" t="s">
        <v>16</v>
      </c>
      <c r="E155" s="74" t="s">
        <v>76</v>
      </c>
      <c r="F155" s="74" t="s">
        <v>13</v>
      </c>
      <c r="G155" s="74">
        <v>20</v>
      </c>
      <c r="H155" s="73" t="s">
        <v>17</v>
      </c>
      <c r="I155" s="78" t="s">
        <v>101</v>
      </c>
      <c r="J155" s="69" t="s">
        <v>30</v>
      </c>
      <c r="K155" s="80">
        <v>143964</v>
      </c>
      <c r="L155" s="80">
        <f>K155*G155*12</f>
        <v>34551360</v>
      </c>
      <c r="M155" s="76">
        <f t="shared" si="5"/>
        <v>103654080</v>
      </c>
      <c r="N155" s="74">
        <v>3</v>
      </c>
      <c r="O155" s="9"/>
    </row>
    <row r="156" spans="1:32" ht="28.5" customHeight="1" x14ac:dyDescent="0.25">
      <c r="A156" s="42">
        <v>14</v>
      </c>
      <c r="B156" s="11">
        <f>B155+1</f>
        <v>4376</v>
      </c>
      <c r="C156" s="13" t="s">
        <v>12</v>
      </c>
      <c r="D156" s="13" t="s">
        <v>33</v>
      </c>
      <c r="E156" s="13" t="s">
        <v>88</v>
      </c>
      <c r="F156" s="25" t="s">
        <v>13</v>
      </c>
      <c r="G156" s="42">
        <v>20</v>
      </c>
      <c r="H156" s="25" t="s">
        <v>14</v>
      </c>
      <c r="I156" s="13" t="s">
        <v>104</v>
      </c>
      <c r="J156" s="13" t="s">
        <v>26</v>
      </c>
      <c r="K156" s="44">
        <v>439424.56800000003</v>
      </c>
      <c r="L156" s="44">
        <v>105461896.32000002</v>
      </c>
      <c r="M156" s="15">
        <f t="shared" si="5"/>
        <v>210923792.64000005</v>
      </c>
      <c r="N156" s="14">
        <v>2</v>
      </c>
      <c r="O156" s="9"/>
    </row>
    <row r="157" spans="1:32" ht="25.5" x14ac:dyDescent="0.25">
      <c r="A157" s="42">
        <v>14</v>
      </c>
      <c r="B157" s="11">
        <v>4376</v>
      </c>
      <c r="C157" s="13" t="s">
        <v>15</v>
      </c>
      <c r="D157" s="13" t="s">
        <v>16</v>
      </c>
      <c r="E157" s="13" t="s">
        <v>88</v>
      </c>
      <c r="F157" s="25" t="s">
        <v>13</v>
      </c>
      <c r="G157" s="42">
        <v>20</v>
      </c>
      <c r="H157" s="25" t="s">
        <v>17</v>
      </c>
      <c r="I157" s="13" t="s">
        <v>104</v>
      </c>
      <c r="J157" s="13" t="s">
        <v>26</v>
      </c>
      <c r="K157" s="44">
        <v>164118.96000000002</v>
      </c>
      <c r="L157" s="44">
        <v>39388550.400000006</v>
      </c>
      <c r="M157" s="15">
        <f t="shared" si="5"/>
        <v>78777100.800000012</v>
      </c>
      <c r="N157" s="14">
        <v>2</v>
      </c>
      <c r="O157" s="9"/>
    </row>
    <row r="158" spans="1:32" ht="34.5" customHeight="1" x14ac:dyDescent="0.25">
      <c r="A158" s="42">
        <v>14</v>
      </c>
      <c r="B158" s="11">
        <v>4378</v>
      </c>
      <c r="C158" s="13" t="s">
        <v>12</v>
      </c>
      <c r="D158" s="13" t="s">
        <v>20</v>
      </c>
      <c r="E158" s="13" t="s">
        <v>88</v>
      </c>
      <c r="F158" s="13" t="s">
        <v>13</v>
      </c>
      <c r="G158" s="42">
        <v>20</v>
      </c>
      <c r="H158" s="25" t="s">
        <v>14</v>
      </c>
      <c r="I158" s="13" t="s">
        <v>114</v>
      </c>
      <c r="J158" s="13" t="s">
        <v>26</v>
      </c>
      <c r="K158" s="44">
        <v>321421</v>
      </c>
      <c r="L158" s="44">
        <v>77140927</v>
      </c>
      <c r="M158" s="15">
        <f t="shared" si="5"/>
        <v>192852317.5</v>
      </c>
      <c r="N158" s="14">
        <v>2.5</v>
      </c>
      <c r="O158" s="9"/>
    </row>
    <row r="159" spans="1:32" ht="35.25" customHeight="1" x14ac:dyDescent="0.25">
      <c r="A159" s="42">
        <v>14</v>
      </c>
      <c r="B159" s="11">
        <v>4378</v>
      </c>
      <c r="C159" s="13" t="s">
        <v>15</v>
      </c>
      <c r="D159" s="13" t="s">
        <v>16</v>
      </c>
      <c r="E159" s="13" t="s">
        <v>88</v>
      </c>
      <c r="F159" s="13" t="s">
        <v>13</v>
      </c>
      <c r="G159" s="42">
        <v>20</v>
      </c>
      <c r="H159" s="25" t="s">
        <v>17</v>
      </c>
      <c r="I159" s="13" t="s">
        <v>114</v>
      </c>
      <c r="J159" s="13" t="s">
        <v>26</v>
      </c>
      <c r="K159" s="44">
        <v>164118.96000000002</v>
      </c>
      <c r="L159" s="44">
        <v>39388550.400000006</v>
      </c>
      <c r="M159" s="15">
        <f t="shared" si="5"/>
        <v>98471376.000000015</v>
      </c>
      <c r="N159" s="14">
        <v>2.5</v>
      </c>
      <c r="O159" s="9"/>
    </row>
    <row r="160" spans="1:32" x14ac:dyDescent="0.25">
      <c r="A160" s="9"/>
      <c r="B160" s="9"/>
      <c r="C160" s="9"/>
      <c r="D160" s="9"/>
      <c r="E160" s="9"/>
      <c r="F160" s="9"/>
      <c r="G160" s="9"/>
      <c r="H160" s="9"/>
      <c r="I160" s="18"/>
      <c r="J160" s="9"/>
      <c r="K160" s="9"/>
      <c r="L160" s="9"/>
      <c r="M160" s="9"/>
      <c r="N160" s="9"/>
      <c r="O160" s="9"/>
      <c r="P160" s="67"/>
      <c r="Q160" s="67"/>
      <c r="R160" s="67"/>
      <c r="S160" s="67"/>
      <c r="T160" s="67"/>
      <c r="U160" s="67"/>
      <c r="V160" s="67"/>
      <c r="W160" s="67"/>
      <c r="X160" s="67"/>
      <c r="Y160" s="67"/>
      <c r="Z160" s="67"/>
      <c r="AA160" s="67"/>
      <c r="AB160" s="67"/>
      <c r="AC160" s="67"/>
      <c r="AD160" s="67"/>
      <c r="AE160" s="67"/>
      <c r="AF160" s="67"/>
    </row>
    <row r="161" spans="1:32" x14ac:dyDescent="0.25">
      <c r="A161" s="67" t="s">
        <v>96</v>
      </c>
      <c r="B161" s="67"/>
      <c r="C161" s="67"/>
      <c r="D161" s="67"/>
      <c r="E161" s="67"/>
      <c r="F161" s="67"/>
      <c r="G161" s="67"/>
      <c r="H161" s="67"/>
      <c r="I161" s="68"/>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row>
    <row r="162" spans="1:32" x14ac:dyDescent="0.25">
      <c r="A162" s="67"/>
      <c r="B162" s="67"/>
      <c r="C162" s="67"/>
      <c r="D162" s="67"/>
      <c r="E162" s="67"/>
      <c r="F162" s="67"/>
      <c r="G162" s="67"/>
      <c r="H162" s="67"/>
      <c r="I162" s="68"/>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row>
    <row r="163" spans="1:32" x14ac:dyDescent="0.25">
      <c r="A163" s="67" t="s">
        <v>97</v>
      </c>
      <c r="B163" s="67"/>
      <c r="C163" s="67"/>
      <c r="D163" s="67"/>
      <c r="E163" s="67"/>
      <c r="F163" s="67"/>
      <c r="G163" s="67"/>
      <c r="H163" s="67"/>
      <c r="I163" s="68"/>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row>
    <row r="164" spans="1:32" x14ac:dyDescent="0.25">
      <c r="A164" s="67"/>
      <c r="B164" s="67"/>
      <c r="C164" s="67"/>
      <c r="D164" s="67"/>
      <c r="E164" s="67"/>
      <c r="F164" s="67"/>
      <c r="G164" s="67"/>
      <c r="H164" s="67"/>
      <c r="I164" s="68"/>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row>
    <row r="165" spans="1:32" x14ac:dyDescent="0.25">
      <c r="A165" s="67" t="s">
        <v>98</v>
      </c>
      <c r="B165" s="67"/>
      <c r="C165" s="67"/>
      <c r="D165" s="67"/>
      <c r="E165" s="67"/>
      <c r="F165" s="67"/>
      <c r="G165" s="67"/>
      <c r="H165" s="67"/>
      <c r="I165" s="68"/>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row>
  </sheetData>
  <autoFilter ref="A5:N159"/>
  <pageMargins left="0.70866141732283472" right="0.70866141732283472" top="0.74803149606299213" bottom="0.74803149606299213" header="0.31496062992125984" footer="0.31496062992125984"/>
  <pageSetup paperSize="14"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Anexo N° 1 SUSTITUIDO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dsantis</dc:creator>
  <cp:lastModifiedBy>González Valladares Ana María</cp:lastModifiedBy>
  <cp:lastPrinted>2017-09-08T15:30:52Z</cp:lastPrinted>
  <dcterms:created xsi:type="dcterms:W3CDTF">2017-07-13T23:31:33Z</dcterms:created>
  <dcterms:modified xsi:type="dcterms:W3CDTF">2017-09-28T13:15:28Z</dcterms:modified>
</cp:coreProperties>
</file>