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Felipe\Desktop\TRABAJO SENAME\LICITACIONES\BASES TECNICAS+FPP+PAUTA DE EVALUACION\PLE\"/>
    </mc:Choice>
  </mc:AlternateContent>
  <xr:revisionPtr revIDLastSave="0" documentId="13_ncr:1_{9E335A82-1198-4ADB-B58B-243E3677A668}" xr6:coauthVersionLast="46" xr6:coauthVersionMax="46" xr10:uidLastSave="{00000000-0000-0000-0000-000000000000}"/>
  <bookViews>
    <workbookView xWindow="2805" yWindow="2805" windowWidth="15375" windowHeight="8325" xr2:uid="{00000000-000D-0000-FFFF-FFFF00000000}"/>
  </bookViews>
  <sheets>
    <sheet name="PAUTA" sheetId="1" r:id="rId1"/>
    <sheet name="RUBRICA" sheetId="2" r:id="rId2"/>
  </sheets>
  <definedNames>
    <definedName name="_Toc473645529" localSheetId="0">PAUTA!$B$70</definedName>
    <definedName name="_xlnm.Print_Area" localSheetId="0">PAUTA!$A$1:$E$171</definedName>
  </definedNames>
  <calcPr calcId="191029" concurrentCalc="0"/>
</workbook>
</file>

<file path=xl/calcChain.xml><?xml version="1.0" encoding="utf-8"?>
<calcChain xmlns="http://schemas.openxmlformats.org/spreadsheetml/2006/main">
  <c r="C75" i="1" l="1"/>
  <c r="D34" i="1"/>
  <c r="E41" i="1"/>
  <c r="E43" i="1"/>
  <c r="D141" i="1"/>
  <c r="E141" i="1"/>
  <c r="E42" i="1"/>
  <c r="C43" i="1"/>
  <c r="E51" i="1"/>
  <c r="E52" i="1"/>
  <c r="D142" i="1"/>
  <c r="E142" i="1"/>
  <c r="C52" i="1"/>
  <c r="E60" i="1"/>
  <c r="E61" i="1"/>
  <c r="D143" i="1"/>
  <c r="E143" i="1"/>
  <c r="C61" i="1"/>
  <c r="E69" i="1"/>
  <c r="E70" i="1"/>
  <c r="E71" i="1"/>
  <c r="E72" i="1"/>
  <c r="E73" i="1"/>
  <c r="E74" i="1"/>
  <c r="E84" i="1"/>
  <c r="E85" i="1"/>
  <c r="E95" i="1"/>
  <c r="E96" i="1"/>
  <c r="D146" i="1"/>
  <c r="E146" i="1"/>
  <c r="E107" i="1"/>
  <c r="E108" i="1"/>
  <c r="E111" i="1"/>
  <c r="D150" i="1"/>
  <c r="E150" i="1"/>
  <c r="E109" i="1"/>
  <c r="E110" i="1"/>
  <c r="C111" i="1"/>
  <c r="E120" i="1"/>
  <c r="E122" i="1"/>
  <c r="D151" i="1"/>
  <c r="E151" i="1"/>
  <c r="E121" i="1"/>
  <c r="C122" i="1"/>
  <c r="E132" i="1"/>
  <c r="E134" i="1"/>
  <c r="D155" i="1"/>
  <c r="E155" i="1"/>
  <c r="E156" i="1"/>
  <c r="E161" i="1"/>
  <c r="E133" i="1"/>
  <c r="C134" i="1"/>
  <c r="C147" i="1"/>
  <c r="C152" i="1"/>
  <c r="C156" i="1"/>
  <c r="E152" i="1"/>
  <c r="E160" i="1"/>
  <c r="E86" i="1"/>
  <c r="D145" i="1"/>
  <c r="E145" i="1"/>
  <c r="E75" i="1"/>
  <c r="D144" i="1"/>
  <c r="E144" i="1"/>
  <c r="E147" i="1"/>
  <c r="E159" i="1"/>
  <c r="E162" i="1"/>
  <c r="D23" i="1"/>
  <c r="A25" i="1"/>
</calcChain>
</file>

<file path=xl/sharedStrings.xml><?xml version="1.0" encoding="utf-8"?>
<sst xmlns="http://schemas.openxmlformats.org/spreadsheetml/2006/main" count="336" uniqueCount="230">
  <si>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</si>
  <si>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</si>
  <si>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</si>
  <si>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</si>
  <si>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</si>
  <si>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</si>
  <si>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</si>
  <si>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</si>
  <si>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</si>
  <si>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</si>
  <si>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</si>
  <si>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</si>
  <si>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</si>
  <si>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</si>
  <si>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</si>
  <si>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</si>
  <si>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</si>
  <si>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</si>
  <si>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</si>
  <si>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</si>
  <si>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</si>
  <si>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</si>
  <si>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</si>
  <si>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</si>
  <si>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</si>
  <si>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</si>
  <si>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</si>
  <si>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</si>
  <si>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</si>
  <si>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</si>
  <si>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</si>
  <si>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</si>
  <si>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</si>
  <si>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</si>
  <si>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</si>
  <si>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</si>
  <si>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</si>
  <si>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</si>
  <si>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</si>
  <si>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</si>
  <si>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</si>
  <si>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</si>
  <si>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</si>
  <si>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</si>
  <si>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</si>
  <si>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</si>
  <si>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</si>
  <si>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</si>
  <si>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</si>
  <si>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</si>
  <si>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</si>
  <si>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</si>
  <si>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</si>
  <si>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</si>
  <si>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</si>
  <si>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</si>
  <si>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</si>
  <si>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</si>
  <si>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</si>
  <si>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</si>
  <si>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</si>
  <si>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</si>
  <si>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</si>
  <si>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</si>
  <si>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</si>
  <si>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</si>
  <si>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</si>
  <si>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</si>
  <si>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</si>
  <si>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</si>
  <si>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</si>
  <si>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</si>
  <si>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</si>
  <si>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</si>
  <si>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</si>
  <si>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</si>
  <si>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</si>
  <si>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</si>
  <si>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</si>
  <si>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ANEXO 3 PAUTA DE EVALUACIÓN DE PROYECTO</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</si>
  <si>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</si>
  <si>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</si>
  <si>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</si>
  <si>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</si>
  <si>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</si>
  <si>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</si>
  <si>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</si>
  <si>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</si>
  <si>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</si>
  <si>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</si>
  <si>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</si>
  <si>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</si>
  <si>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</si>
  <si>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</si>
  <si>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</si>
  <si>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</si>
  <si>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</si>
  <si>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</si>
  <si>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</si>
  <si>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</si>
  <si>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</si>
  <si>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</si>
  <si>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</si>
  <si>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</si>
  <si>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</si>
  <si>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</si>
  <si>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</si>
  <si>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</si>
  <si>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</si>
  <si>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</si>
  <si>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</si>
  <si>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</si>
  <si>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</si>
  <si>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</si>
  <si>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</si>
  <si>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</si>
  <si>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</si>
  <si>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</si>
  <si>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</si>
  <si>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</si>
  <si>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</si>
  <si>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</si>
  <si>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</si>
  <si>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</si>
  <si>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</si>
  <si>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</si>
  <si>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</si>
  <si>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</si>
  <si>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</si>
  <si>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</si>
  <si>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</si>
  <si>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</si>
  <si>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</si>
  <si>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</si>
  <si>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</si>
  <si>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</si>
  <si>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</si>
  <si>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</si>
  <si>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</si>
  <si>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</si>
  <si>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</si>
  <si>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</si>
  <si>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</si>
  <si>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</si>
  <si>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</si>
  <si>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</si>
  <si>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</si>
  <si>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</si>
  <si>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</si>
  <si>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</si>
  <si>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</si>
  <si>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</si>
  <si>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</si>
  <si>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</si>
  <si>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</si>
  <si>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</si>
  <si>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</si>
  <si>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4.1.d</t>
  </si>
  <si>
    <t>e</t>
  </si>
  <si>
    <t>f</t>
  </si>
  <si>
    <t>4.1.e</t>
  </si>
  <si>
    <t>4.1.f</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</si>
  <si>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</si>
  <si>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</si>
  <si>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</si>
  <si>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</si>
  <si>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</si>
  <si>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</si>
  <si>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</si>
  <si>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</si>
  <si>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</si>
  <si>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</si>
  <si>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</si>
  <si>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</si>
  <si>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</si>
  <si>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</si>
  <si>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</si>
  <si>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</si>
  <si>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</si>
  <si>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</si>
  <si>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</si>
  <si>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</si>
  <si>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</si>
  <si>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</si>
  <si>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</si>
  <si>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</si>
  <si>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</si>
  <si>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</si>
  <si>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</si>
  <si>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</si>
  <si>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</si>
  <si>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</si>
  <si>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</si>
  <si>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</si>
  <si>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</si>
  <si>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</si>
  <si>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</si>
  <si>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</si>
  <si>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</si>
  <si>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PROGRAMA DE LIBERTAD ASISTIDA ESPECIAL</t>
  </si>
  <si>
    <t>Asegurar el control y supervisión intensiva y personalizada del/la adolescente.</t>
  </si>
  <si>
    <t>Incorporar a los/las adolescentes a un conjunto de acciones estructuradas, que contemplen un proceso de evaluación, planificación de la intervención con objetivos e indicadores, seguimiento y evaluación de egreso.</t>
  </si>
  <si>
    <t>Diseñar y aplicar un programa de intervención, individualizado y diferenciado, que contemple los factores de riesgo y vulnerabilidades asociadas a la conducta infractora, así como los intereses, motivaciones y recursos, que favorezcan el desarrollo de cada adolescente</t>
  </si>
  <si>
    <t>Favorecer el desarrollo de mecanismos de contención, supervisión y apoyo social en los entornos relacionales significativos del/la adolescente.</t>
  </si>
  <si>
    <t>Facilitar la integración social del/la adolescente promoviendo la incorporación a trayectorias educativas, de formación laboral y/o empleo, acorde a sus necesidades, motivaciones y recursos específicos.</t>
  </si>
  <si>
    <t>Generar estrategias que favorezcan el acceso y adherencia del/la adolescente a programas de salud mental y/o tratamientos para el consumo problemático de drogas y alcohol, cuando corresponda.</t>
  </si>
  <si>
    <t>La institución colaboradora no presenta propuesta de metodología para la intervención, o si la presenta, no describe  la identificación de necesidades y/o metodología y/o acciones y/o medios de verificación a través de los cuales se asegurará el control y supervisión intensiva y personalizada del/la adolescente.</t>
  </si>
  <si>
    <t>La institución colaboradora incluye en su propuesta de metodología para la intervención, la identificación de necesidades, metodología, acciones y medios de verificación a través de los cuales se asegurará el control y supervisión intensiva y personalizada del/la adolescente.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</si>
  <si>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control y supervisión intensiva y personalizada del/la adolescente.La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</si>
  <si>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control y supervisión intensiva y personalizada del/la adolescente que ingrese al programa.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</si>
  <si>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incorporará a los/las adolescentes a un conjunto de acciones estructuradas, que contemplen un proceso de evaluación, planificación de la intervención con objetivos e indicadores, seguimiento y evaluación de egreso.</t>
  </si>
  <si>
    <t>La institución colaboradora incluye en su propuesta de metodología para la intervención, la identificación de necesidades, metodología, acciones y medios de verificación a través de los cuales se asegurará incorporar a los/las adolescentes a un conjunto de acciones estructuradas, que contemplen un proceso de evaluación, planificación de la intervención con objetivos e indicadores, seguimiento y evaluación de egreso.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</si>
  <si>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incorporar a los/las adolescentes a un conjunto de acciones estructuradas, que contemplen un proceso de evaluación, planificación de la intervención con objetivos e indicadores, seguimiento y evaluación de egreso.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</si>
  <si>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incorporará a los/las adolescentes a un conjunto de acciones estructuradas, que contemplen un proceso de evaluación, planificación de la intervención con objetivos e indicadores, seguimiento y evaluación de egreso.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</si>
  <si>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llevará a cabo el diseño y aplicación un programa de intervención, individualizado y diferenciado, que contemple los factores de riesgo y vulnerabilidades asociadas a la conducta infractora, así como los intereses, motivaciones y recursos, que favorezcan el desarrollo de cada adolescente.</t>
  </si>
  <si>
    <t>La institución colaboradora incluye en su propuesta de metodología para la intervención, la identificación de necesidades, metodología, acciones y medios de verificación a través de los cuales se asegurará el diseño y aplicación un programa de intervención, individualizado y diferenciado, que contemple los factores de riesgo y vulnerabilidades asociadas a la conducta infractora, así como los intereses, motivaciones y recursos, que favorezcan el desarrollo de cada adolescente,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</si>
  <si>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diseño y aplicación un programa de intervención, individualizado y diferenciado, que contemple los factores de riesgo y vulnerabilidades asociadas a la conducta infractora, así como los intereses, motivaciones y recursos, que favorezcan el desarrollo de cada adolescente.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</si>
  <si>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llevará a cabo el diseño y aplicación de un programa de intervención, individualizado y diferenciado, que contemple los factores de riesgo y vulnerabilidades asociadas a la conducta infractora, así como los intereses, motivaciones y recursos, que favorezcan el desarrollo de cada adolescente.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</si>
  <si>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favorecerá el desarrollo de mecanismos de contención, supervisión y apoyo social en los entornos relacionales significativos del/la adolescente.</t>
  </si>
  <si>
    <t>La institución colaboradora incluye en su propuesta de metodología para la intervención, la identificación de necesidades, metodología, acciones y medios de verificación a través de los cuales se favorecerá el desarrollo de mecanismos de contención, supervisión y apoyo social en los entornos relacionales significativos del/la adolescente.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</si>
  <si>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favorecerá el desarrollo de mecanismos de contención, supervisión y apoyo social en los entornos relacionales significativos del/la adolescente.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</si>
  <si>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favorecerá el desarrollo de mecanismos de contención, supervisión y apoyo social en los entornos relacionales significativos del/la adolescente.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</si>
  <si>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facilitará la integración social del/la adolescente promoviendo la incorporación a trayectorias educativas, de formación laboral y/o empleo, acorde a sus necesidades, motivaciones y recursos específicos.</t>
  </si>
  <si>
    <t>La institución colaboradora incluye en su propuesta de metodología para la intervención, la identificación de necesidades, metodología, acciones y medios de verificación a través de los cuales se facilitará la integración social del/la adolescente promoviendo la incorporación a trayectorias educativas, de formación laboral y/o empleo, acorde a sus necesidades, motivaciones y recursos específicos.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</si>
  <si>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facilitará la integración social del/la adolescente promoviendo la incorporación a trayectorias educativas, de formación laboral y/o empleo, acorde a sus necesidades, motivaciones y recursos específicos.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</si>
  <si>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facilitará la integración social del/la adolescente promoviendo la incorporación a trayectorias educativas, de formación laboral y/o empleo, acorde a sus necesidades, motivaciones y recursos específicos.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</si>
  <si>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generarán estrategias que favorezcan el acceso y adherencia del/la adolescente a programas de salud mental y/o tratamientos para el consumo problemático de drogas y alcohol, cuando corresponda.</t>
  </si>
  <si>
    <t>La institución colaboradora incluye en su propuesta de metodología para la intervención, la identificación de necesidades, metodología, acciones y medios de verificación a través de los cuales se generarán estrategias que favorezcan el acceso y adherencia del/la adolescente a programas de salud mental y/o tratamientos para el consumo problemático de drogas y alcohol, cuando corresponda.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</si>
  <si>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generarán estrategias que favorezcan el acceso y adherencia del/la adolescente a programas de salud mental y/o tratamientos para el consumo problemático de drogas y alcohol, cuando corresponda.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</si>
  <si>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generará estrategias que favorezcan el acceso y adherencia del/la adolescente a programas de salud mental y/o tratamientos para el consumo problemático de drogas y alcohol, cuando corresponda.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</si>
</sst>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
    <numFmt numFmtId="166" formatCode="_(* #,##0_);_(* \(#,##0\);_(* &quot;-&quot;??_);_(@_)"/>
    <numFmt numFmtId="167" formatCode="0.0%"/>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16">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0" fillId="0" borderId="19" xfId="0" applyBorder="1" applyAlignment="1">
      <alignment horizontal="center" vertical="center"/>
    </xf>
    <xf numFmtId="9" fontId="13" fillId="6" borderId="13" xfId="0" applyNumberFormat="1" applyFont="1" applyFill="1" applyBorder="1" applyAlignment="1">
      <alignment horizontal="center" vertical="center" wrapText="1"/>
    </xf>
    <xf numFmtId="0" fontId="14" fillId="2" borderId="22" xfId="0" applyFont="1" applyFill="1" applyBorder="1" applyAlignment="1">
      <alignment horizontal="justify" vertical="center"/>
    </xf>
    <xf numFmtId="0" fontId="0" fillId="0" borderId="7" xfId="0" applyBorder="1" applyAlignment="1">
      <alignment horizontal="center" vertical="center"/>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167" fontId="14" fillId="6" borderId="7" xfId="0" applyNumberFormat="1"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7" borderId="7" xfId="0" quotePrefix="1" applyFont="1" applyFill="1" applyBorder="1" applyAlignment="1">
      <alignment horizontal="left" vertical="top" wrapText="1"/>
    </xf>
  </cellXfs>
  <cellStyles count="4">
    <cellStyle name="Millares 2" xfId="1" xr:uid="{00000000-0005-0000-0000-000000000000}"/>
    <cellStyle name="Normal" xfId="0" builtinId="0"/>
    <cellStyle name="Normal 2" xfId="2" xr:uid="{00000000-0005-0000-0000-000002000000}"/>
    <cellStyle name="Normal 2 2"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1"/>
  <sheetViews>
    <sheetView tabSelected="1" view="pageBreakPreview" zoomScaleNormal="100" zoomScaleSheetLayoutView="100" workbookViewId="0">
      <selection activeCell="A2" sqref="A2:E2"/>
    </sheetView>
  </sheetViews>
  <sheetFormatPr baseColWidth="10" defaultRowHeight="12.75" x14ac:dyDescent="0.2"/>
  <cols>
    <col min="1" max="1" width="6.7109375" style="24" customWidth="1"/>
    <col min="2" max="2" width="44.7109375" style="24" customWidth="1"/>
    <col min="3" max="3" width="18.140625" style="24" customWidth="1"/>
    <col min="4" max="4" width="21.42578125" style="24" customWidth="1"/>
    <col min="5" max="5" width="25.140625" style="24" customWidth="1"/>
    <col min="6" max="7" width="11.42578125" style="1"/>
    <col min="8" max="8" width="46.42578125" style="1" customWidth="1"/>
    <col min="9" max="16384" width="11.42578125" style="1"/>
  </cols>
  <sheetData>
    <row r="1" spans="1:10" s="2" customFormat="1" ht="83.25" customHeight="1" x14ac:dyDescent="0.2">
      <c r="A1" s="270"/>
      <c r="B1" s="271"/>
      <c r="C1" s="271"/>
      <c r="D1" s="271"/>
      <c r="E1" s="272"/>
    </row>
    <row r="2" spans="1:10" s="2" customFormat="1" ht="42" customHeight="1" x14ac:dyDescent="0.2">
      <c r="A2" s="273" t="s">
        <v>79</v>
      </c>
      <c r="B2" s="274"/>
      <c r="C2" s="274"/>
      <c r="D2" s="274"/>
      <c r="E2" s="275"/>
    </row>
    <row r="3" spans="1:10" s="2" customFormat="1" ht="21" x14ac:dyDescent="0.2">
      <c r="A3" s="273" t="s">
        <v>199</v>
      </c>
      <c r="B3" s="274"/>
      <c r="C3" s="274"/>
      <c r="D3" s="274"/>
      <c r="E3" s="275"/>
    </row>
    <row r="4" spans="1:10" ht="36.75" customHeight="1" x14ac:dyDescent="0.2">
      <c r="A4" s="276" t="s">
        <v>197</v>
      </c>
      <c r="B4" s="277"/>
      <c r="C4" s="277"/>
      <c r="D4" s="277"/>
      <c r="E4" s="278"/>
    </row>
    <row r="5" spans="1:10" x14ac:dyDescent="0.2">
      <c r="A5" s="276" t="s">
        <v>21</v>
      </c>
      <c r="B5" s="277"/>
      <c r="C5" s="277"/>
      <c r="D5" s="277"/>
      <c r="E5" s="278"/>
    </row>
    <row r="6" spans="1:10" ht="25.5" customHeight="1" x14ac:dyDescent="0.2">
      <c r="A6" s="276" t="s">
        <v>59</v>
      </c>
      <c r="B6" s="277"/>
      <c r="C6" s="277"/>
      <c r="D6" s="277"/>
      <c r="E6" s="278"/>
    </row>
    <row r="7" spans="1:10" ht="12" customHeight="1" x14ac:dyDescent="0.2">
      <c r="A7" s="276" t="s">
        <v>22</v>
      </c>
      <c r="B7" s="277"/>
      <c r="C7" s="277"/>
      <c r="D7" s="277"/>
      <c r="E7" s="278"/>
    </row>
    <row r="8" spans="1:10" ht="27" customHeight="1" x14ac:dyDescent="0.2">
      <c r="A8" s="276" t="s">
        <v>23</v>
      </c>
      <c r="B8" s="277"/>
      <c r="C8" s="277"/>
      <c r="D8" s="277"/>
      <c r="E8" s="278"/>
    </row>
    <row r="9" spans="1:10" ht="52.5" customHeight="1" x14ac:dyDescent="0.2">
      <c r="A9" s="276" t="s">
        <v>83</v>
      </c>
      <c r="B9" s="277"/>
      <c r="C9" s="277"/>
      <c r="D9" s="277"/>
      <c r="E9" s="278"/>
    </row>
    <row r="10" spans="1:10" ht="18.75" customHeight="1" thickBot="1" x14ac:dyDescent="0.25">
      <c r="A10" s="283" t="s">
        <v>34</v>
      </c>
      <c r="B10" s="284"/>
      <c r="C10" s="284"/>
      <c r="D10" s="284"/>
      <c r="E10" s="285"/>
    </row>
    <row r="11" spans="1:10" ht="29.25" customHeight="1" thickBot="1" x14ac:dyDescent="0.25">
      <c r="A11" s="3"/>
      <c r="B11" s="4"/>
      <c r="C11" s="5" t="s">
        <v>24</v>
      </c>
      <c r="D11" s="281" t="s">
        <v>25</v>
      </c>
      <c r="E11" s="282"/>
    </row>
    <row r="12" spans="1:10" ht="31.5" customHeight="1" x14ac:dyDescent="0.2">
      <c r="A12" s="3"/>
      <c r="B12" s="4"/>
      <c r="C12" s="103" t="s">
        <v>81</v>
      </c>
      <c r="D12" s="279" t="s">
        <v>26</v>
      </c>
      <c r="E12" s="280"/>
    </row>
    <row r="13" spans="1:10" ht="31.5" customHeight="1" thickBot="1" x14ac:dyDescent="0.25">
      <c r="A13" s="3"/>
      <c r="B13" s="4"/>
      <c r="C13" s="6" t="s">
        <v>82</v>
      </c>
      <c r="D13" s="221" t="s">
        <v>27</v>
      </c>
      <c r="E13" s="222"/>
    </row>
    <row r="14" spans="1:10" customFormat="1" ht="2.25" customHeight="1" x14ac:dyDescent="0.2">
      <c r="A14" s="111"/>
      <c r="B14" s="112"/>
      <c r="C14" s="112"/>
      <c r="D14" s="112"/>
      <c r="E14" s="113"/>
      <c r="H14" s="1"/>
      <c r="I14" s="1"/>
      <c r="J14" s="1"/>
    </row>
    <row r="15" spans="1:10" ht="42" customHeight="1" thickBot="1" x14ac:dyDescent="0.25">
      <c r="A15" s="225" t="s">
        <v>28</v>
      </c>
      <c r="B15" s="226"/>
      <c r="C15" s="226"/>
      <c r="D15" s="226"/>
      <c r="E15" s="227"/>
    </row>
    <row r="16" spans="1:10" ht="21.75" thickBot="1" x14ac:dyDescent="0.4">
      <c r="A16" s="244" t="s">
        <v>32</v>
      </c>
      <c r="B16" s="245"/>
      <c r="C16" s="245"/>
      <c r="D16" s="245"/>
      <c r="E16" s="246"/>
    </row>
    <row r="17" spans="1:5" ht="24" customHeight="1" thickBot="1" x14ac:dyDescent="0.25">
      <c r="A17" s="242" t="s">
        <v>36</v>
      </c>
      <c r="B17" s="243"/>
      <c r="C17" s="237"/>
      <c r="D17" s="238"/>
      <c r="E17" s="239"/>
    </row>
    <row r="18" spans="1:5" ht="23.25" customHeight="1" thickBot="1" x14ac:dyDescent="0.25">
      <c r="A18" s="242" t="s">
        <v>19</v>
      </c>
      <c r="B18" s="243"/>
      <c r="C18" s="237"/>
      <c r="D18" s="238"/>
      <c r="E18" s="239"/>
    </row>
    <row r="19" spans="1:5" ht="22.5" customHeight="1" thickBot="1" x14ac:dyDescent="0.25">
      <c r="A19" s="240" t="s">
        <v>37</v>
      </c>
      <c r="B19" s="241"/>
      <c r="C19" s="247"/>
      <c r="D19" s="248"/>
      <c r="E19" s="249"/>
    </row>
    <row r="20" spans="1:5" ht="22.5" customHeight="1" thickBot="1" x14ac:dyDescent="0.25">
      <c r="A20" s="242" t="s">
        <v>38</v>
      </c>
      <c r="B20" s="243"/>
      <c r="C20" s="234" t="s">
        <v>199</v>
      </c>
      <c r="D20" s="235"/>
      <c r="E20" s="236"/>
    </row>
    <row r="21" spans="1:5" ht="57.75" customHeight="1" thickBot="1" x14ac:dyDescent="0.25">
      <c r="A21" s="242" t="s">
        <v>194</v>
      </c>
      <c r="B21" s="243"/>
      <c r="C21" s="7"/>
      <c r="D21" s="8" t="s">
        <v>33</v>
      </c>
      <c r="E21" s="9"/>
    </row>
    <row r="22" spans="1:5" ht="22.5" customHeight="1" thickBot="1" x14ac:dyDescent="0.25">
      <c r="A22" s="237" t="s">
        <v>39</v>
      </c>
      <c r="B22" s="239"/>
      <c r="C22" s="237"/>
      <c r="D22" s="238"/>
      <c r="E22" s="239"/>
    </row>
    <row r="23" spans="1:5" ht="24.75" customHeight="1" thickBot="1" x14ac:dyDescent="0.25">
      <c r="A23" s="237" t="s">
        <v>17</v>
      </c>
      <c r="B23" s="238"/>
      <c r="C23" s="239"/>
      <c r="D23" s="231">
        <f>E162</f>
        <v>0</v>
      </c>
      <c r="E23" s="232"/>
    </row>
    <row r="24" spans="1:5" ht="21.75" thickBot="1" x14ac:dyDescent="0.25">
      <c r="A24" s="89"/>
      <c r="B24" s="90"/>
      <c r="C24" s="90"/>
      <c r="D24" s="91"/>
      <c r="E24" s="92"/>
    </row>
    <row r="25" spans="1:5" ht="46.5" customHeight="1" thickBot="1" x14ac:dyDescent="0.25">
      <c r="A25" s="228" t="str">
        <f>+IF(AND(D23&gt;0,D23&lt;=74.54),"PROYECTO CON EVALUACIÓN NO SATISFACTORIA, NO RECOMENDADO PARA ADJUDICAR",IF(AND(D23&gt;74.55,D23&lt;=100),"PROYECTO CON EVALUACIÓN SATISFACTORIA RECOMENDADO PARA SER ADJUDICADO",IF(AND(D23=0),"PROYECTO SIN EVALUACIÓN")))</f>
        <v>PROYECTO SIN EVALUACIÓN</v>
      </c>
      <c r="B25" s="229"/>
      <c r="C25" s="229"/>
      <c r="D25" s="229"/>
      <c r="E25" s="230"/>
    </row>
    <row r="26" spans="1:5" ht="23.25" x14ac:dyDescent="0.2">
      <c r="A26" s="114"/>
      <c r="B26" s="201"/>
      <c r="C26" s="201"/>
      <c r="D26" s="201"/>
      <c r="E26" s="115"/>
    </row>
    <row r="27" spans="1:5" ht="21" x14ac:dyDescent="0.2">
      <c r="A27" s="116"/>
      <c r="B27" s="82"/>
      <c r="C27" s="82"/>
      <c r="D27" s="202"/>
      <c r="E27" s="117"/>
    </row>
    <row r="28" spans="1:5" x14ac:dyDescent="0.2">
      <c r="A28" s="233"/>
      <c r="B28" s="223"/>
      <c r="C28" s="11"/>
      <c r="D28" s="223"/>
      <c r="E28" s="224"/>
    </row>
    <row r="29" spans="1:5" x14ac:dyDescent="0.2">
      <c r="A29" s="116"/>
      <c r="B29" s="11"/>
      <c r="C29" s="11"/>
      <c r="D29" s="11"/>
      <c r="E29" s="118"/>
    </row>
    <row r="30" spans="1:5" ht="21" x14ac:dyDescent="0.2">
      <c r="A30" s="116"/>
      <c r="B30" s="11"/>
      <c r="C30" s="11"/>
      <c r="D30" s="10"/>
      <c r="E30" s="117"/>
    </row>
    <row r="31" spans="1:5" ht="21" x14ac:dyDescent="0.2">
      <c r="A31" s="116"/>
      <c r="B31" s="203" t="s">
        <v>195</v>
      </c>
      <c r="C31" s="203"/>
      <c r="D31" s="203"/>
      <c r="E31" s="117"/>
    </row>
    <row r="32" spans="1:5" ht="21" x14ac:dyDescent="0.2">
      <c r="A32" s="116"/>
      <c r="B32" s="11"/>
      <c r="C32" s="11"/>
      <c r="D32" s="11"/>
      <c r="E32" s="117"/>
    </row>
    <row r="33" spans="1:5" ht="42.75" customHeight="1" thickBot="1" x14ac:dyDescent="0.25">
      <c r="A33" s="288" t="s">
        <v>196</v>
      </c>
      <c r="B33" s="223"/>
      <c r="C33" s="223"/>
      <c r="D33" s="223"/>
      <c r="E33" s="289"/>
    </row>
    <row r="34" spans="1:5" ht="29.25" customHeight="1" x14ac:dyDescent="0.2">
      <c r="A34" s="116"/>
      <c r="B34" s="192" t="s">
        <v>191</v>
      </c>
      <c r="C34" s="286"/>
      <c r="D34" s="193" t="str">
        <f>IF(C34="si","Proyecto continúa a Evaluación Técnica",IF(C34="no", "Proyecto no continúa a Evaluación Técnica","_"))</f>
        <v>_</v>
      </c>
      <c r="E34" s="117" t="s">
        <v>192</v>
      </c>
    </row>
    <row r="35" spans="1:5" ht="6" customHeight="1" thickBot="1" x14ac:dyDescent="0.25">
      <c r="A35" s="116"/>
      <c r="B35" s="189"/>
      <c r="C35" s="287"/>
      <c r="D35" s="190"/>
      <c r="E35" s="117" t="s">
        <v>193</v>
      </c>
    </row>
    <row r="36" spans="1:5" ht="21" x14ac:dyDescent="0.2">
      <c r="A36" s="116"/>
      <c r="B36" s="11"/>
      <c r="C36" s="11"/>
      <c r="D36" s="11"/>
      <c r="E36" s="117"/>
    </row>
    <row r="37" spans="1:5" ht="27.75" customHeight="1" thickBot="1" x14ac:dyDescent="0.25">
      <c r="A37" s="206" t="s">
        <v>167</v>
      </c>
      <c r="B37" s="207"/>
      <c r="C37" s="207"/>
      <c r="D37" s="207"/>
      <c r="E37" s="208"/>
    </row>
    <row r="38" spans="1:5" ht="8.25" customHeight="1" thickBot="1" x14ac:dyDescent="0.25">
      <c r="A38" s="119"/>
      <c r="B38" s="42"/>
      <c r="C38" s="42"/>
      <c r="D38" s="43"/>
      <c r="E38" s="120"/>
    </row>
    <row r="39" spans="1:5" ht="24" customHeight="1" thickBot="1" x14ac:dyDescent="0.25">
      <c r="A39" s="54" t="s">
        <v>0</v>
      </c>
      <c r="B39" s="55" t="s">
        <v>74</v>
      </c>
      <c r="C39" s="35" t="s">
        <v>1</v>
      </c>
      <c r="D39" s="35" t="s">
        <v>2</v>
      </c>
      <c r="E39" s="36" t="s">
        <v>20</v>
      </c>
    </row>
    <row r="40" spans="1:5" ht="13.5" thickBot="1" x14ac:dyDescent="0.25">
      <c r="A40" s="51"/>
      <c r="B40" s="52" t="s">
        <v>3</v>
      </c>
      <c r="C40" s="53"/>
      <c r="D40" s="49" t="s">
        <v>18</v>
      </c>
      <c r="E40" s="50"/>
    </row>
    <row r="41" spans="1:5" ht="41.25" customHeight="1" x14ac:dyDescent="0.2">
      <c r="A41" s="34" t="s">
        <v>4</v>
      </c>
      <c r="B41" s="18" t="s">
        <v>48</v>
      </c>
      <c r="C41" s="85">
        <v>0.7</v>
      </c>
      <c r="D41" s="47"/>
      <c r="E41" s="48">
        <f>(D41*C41)</f>
        <v>0</v>
      </c>
    </row>
    <row r="42" spans="1:5" ht="29.25" customHeight="1" thickBot="1" x14ac:dyDescent="0.25">
      <c r="A42" s="37" t="s">
        <v>5</v>
      </c>
      <c r="B42" s="38" t="s">
        <v>84</v>
      </c>
      <c r="C42" s="86">
        <v>0.3</v>
      </c>
      <c r="D42" s="40"/>
      <c r="E42" s="48">
        <f>(D42*C42)</f>
        <v>0</v>
      </c>
    </row>
    <row r="43" spans="1:5" ht="13.5" thickBot="1" x14ac:dyDescent="0.25">
      <c r="A43" s="214" t="s">
        <v>55</v>
      </c>
      <c r="B43" s="215"/>
      <c r="C43" s="41">
        <f>SUM(C41:C42)</f>
        <v>1</v>
      </c>
      <c r="D43" s="45"/>
      <c r="E43" s="46">
        <f>SUM(E41:E42)</f>
        <v>0</v>
      </c>
    </row>
    <row r="44" spans="1:5" ht="13.5" thickBot="1" x14ac:dyDescent="0.25">
      <c r="A44" s="121"/>
      <c r="B44" s="14"/>
      <c r="C44" s="20"/>
      <c r="D44" s="11"/>
      <c r="E44" s="122"/>
    </row>
    <row r="45" spans="1:5" x14ac:dyDescent="0.2">
      <c r="A45" s="121"/>
      <c r="B45" s="216" t="s">
        <v>29</v>
      </c>
      <c r="C45" s="217"/>
      <c r="D45" s="217"/>
      <c r="E45" s="218"/>
    </row>
    <row r="46" spans="1:5" x14ac:dyDescent="0.2">
      <c r="A46" s="121"/>
      <c r="B46" s="44" t="s">
        <v>15</v>
      </c>
      <c r="C46" s="211" t="s">
        <v>16</v>
      </c>
      <c r="D46" s="212"/>
      <c r="E46" s="213"/>
    </row>
    <row r="47" spans="1:5" ht="37.5" customHeight="1" thickBot="1" x14ac:dyDescent="0.25">
      <c r="A47" s="121"/>
      <c r="B47" s="101"/>
      <c r="C47" s="204"/>
      <c r="D47" s="204"/>
      <c r="E47" s="205"/>
    </row>
    <row r="48" spans="1:5" ht="12" customHeight="1" thickBot="1" x14ac:dyDescent="0.25">
      <c r="A48" s="123"/>
      <c r="B48" s="12"/>
      <c r="C48" s="13"/>
      <c r="D48" s="13"/>
      <c r="E48" s="124"/>
    </row>
    <row r="49" spans="1:5" ht="69" customHeight="1" thickBot="1" x14ac:dyDescent="0.25">
      <c r="A49" s="107" t="s">
        <v>8</v>
      </c>
      <c r="B49" s="57" t="s">
        <v>85</v>
      </c>
      <c r="C49" s="58" t="s">
        <v>1</v>
      </c>
      <c r="D49" s="58" t="s">
        <v>2</v>
      </c>
      <c r="E49" s="59" t="s">
        <v>20</v>
      </c>
    </row>
    <row r="50" spans="1:5" ht="13.5" thickBot="1" x14ac:dyDescent="0.25">
      <c r="A50" s="60"/>
      <c r="B50" s="97" t="s">
        <v>3</v>
      </c>
      <c r="C50" s="61"/>
      <c r="D50" s="61"/>
      <c r="E50" s="62"/>
    </row>
    <row r="51" spans="1:5" ht="23.25" customHeight="1" x14ac:dyDescent="0.2">
      <c r="A51" s="34" t="s">
        <v>4</v>
      </c>
      <c r="B51" s="132" t="s">
        <v>50</v>
      </c>
      <c r="C51" s="63">
        <v>1</v>
      </c>
      <c r="D51" s="47"/>
      <c r="E51" s="48">
        <f>(D51*C51)</f>
        <v>0</v>
      </c>
    </row>
    <row r="52" spans="1:5" x14ac:dyDescent="0.2">
      <c r="A52" s="209" t="s">
        <v>55</v>
      </c>
      <c r="B52" s="210"/>
      <c r="C52" s="105">
        <f>SUM(C51:C51)</f>
        <v>1</v>
      </c>
      <c r="D52" s="15"/>
      <c r="E52" s="125">
        <f>SUM(E51:E51)</f>
        <v>0</v>
      </c>
    </row>
    <row r="53" spans="1:5" ht="13.5" thickBot="1" x14ac:dyDescent="0.25">
      <c r="A53" s="126"/>
      <c r="B53" s="13"/>
      <c r="C53" s="13"/>
      <c r="D53" s="13"/>
      <c r="E53" s="124"/>
    </row>
    <row r="54" spans="1:5" x14ac:dyDescent="0.2">
      <c r="A54" s="126"/>
      <c r="B54" s="216" t="s">
        <v>29</v>
      </c>
      <c r="C54" s="217"/>
      <c r="D54" s="217"/>
      <c r="E54" s="218"/>
    </row>
    <row r="55" spans="1:5" x14ac:dyDescent="0.2">
      <c r="A55" s="126"/>
      <c r="B55" s="64" t="s">
        <v>15</v>
      </c>
      <c r="C55" s="211" t="s">
        <v>16</v>
      </c>
      <c r="D55" s="212"/>
      <c r="E55" s="213"/>
    </row>
    <row r="56" spans="1:5" ht="49.5" customHeight="1" thickBot="1" x14ac:dyDescent="0.25">
      <c r="A56" s="126"/>
      <c r="B56" s="100"/>
      <c r="C56" s="204"/>
      <c r="D56" s="204"/>
      <c r="E56" s="205"/>
    </row>
    <row r="57" spans="1:5" ht="13.5" thickBot="1" x14ac:dyDescent="0.25">
      <c r="A57" s="126"/>
      <c r="B57" s="13"/>
      <c r="C57" s="13"/>
      <c r="D57" s="13"/>
      <c r="E57" s="124"/>
    </row>
    <row r="58" spans="1:5" ht="47.25" customHeight="1" thickBot="1" x14ac:dyDescent="0.25">
      <c r="A58" s="140" t="s">
        <v>51</v>
      </c>
      <c r="B58" s="57" t="s">
        <v>52</v>
      </c>
      <c r="C58" s="58" t="s">
        <v>1</v>
      </c>
      <c r="D58" s="58" t="s">
        <v>2</v>
      </c>
      <c r="E58" s="59" t="s">
        <v>20</v>
      </c>
    </row>
    <row r="59" spans="1:5" ht="13.5" thickBot="1" x14ac:dyDescent="0.25">
      <c r="A59" s="60"/>
      <c r="B59" s="97" t="s">
        <v>3</v>
      </c>
      <c r="C59" s="61"/>
      <c r="D59" s="61"/>
      <c r="E59" s="62"/>
    </row>
    <row r="60" spans="1:5" ht="22.5" x14ac:dyDescent="0.2">
      <c r="A60" s="34" t="s">
        <v>4</v>
      </c>
      <c r="B60" s="132" t="s">
        <v>149</v>
      </c>
      <c r="C60" s="63">
        <v>1</v>
      </c>
      <c r="D60" s="47"/>
      <c r="E60" s="48">
        <f>(D60*C60)</f>
        <v>0</v>
      </c>
    </row>
    <row r="61" spans="1:5" x14ac:dyDescent="0.2">
      <c r="A61" s="209" t="s">
        <v>55</v>
      </c>
      <c r="B61" s="210"/>
      <c r="C61" s="139">
        <f>SUM(C60:C60)</f>
        <v>1</v>
      </c>
      <c r="D61" s="15"/>
      <c r="E61" s="125">
        <f>SUM(E60:E60)</f>
        <v>0</v>
      </c>
    </row>
    <row r="62" spans="1:5" ht="13.5" thickBot="1" x14ac:dyDescent="0.25">
      <c r="A62" s="121"/>
      <c r="B62" s="14"/>
      <c r="C62" s="14"/>
      <c r="D62" s="14"/>
      <c r="E62" s="143"/>
    </row>
    <row r="63" spans="1:5" x14ac:dyDescent="0.2">
      <c r="A63" s="126"/>
      <c r="B63" s="216" t="s">
        <v>29</v>
      </c>
      <c r="C63" s="217"/>
      <c r="D63" s="217"/>
      <c r="E63" s="218"/>
    </row>
    <row r="64" spans="1:5" x14ac:dyDescent="0.2">
      <c r="A64" s="126"/>
      <c r="B64" s="64" t="s">
        <v>15</v>
      </c>
      <c r="C64" s="211" t="s">
        <v>16</v>
      </c>
      <c r="D64" s="212"/>
      <c r="E64" s="213"/>
    </row>
    <row r="65" spans="1:5" ht="49.5" customHeight="1" thickBot="1" x14ac:dyDescent="0.25">
      <c r="A65" s="126"/>
      <c r="B65" s="100"/>
      <c r="C65" s="204"/>
      <c r="D65" s="204"/>
      <c r="E65" s="205"/>
    </row>
    <row r="66" spans="1:5" x14ac:dyDescent="0.2">
      <c r="A66" s="126"/>
      <c r="B66" s="13"/>
      <c r="C66" s="13"/>
      <c r="D66" s="13"/>
      <c r="E66" s="124"/>
    </row>
    <row r="67" spans="1:5" ht="39" customHeight="1" x14ac:dyDescent="0.2">
      <c r="A67" s="194" t="s">
        <v>56</v>
      </c>
      <c r="B67" s="195" t="s">
        <v>73</v>
      </c>
      <c r="C67" s="196" t="s">
        <v>1</v>
      </c>
      <c r="D67" s="196" t="s">
        <v>2</v>
      </c>
      <c r="E67" s="196" t="s">
        <v>20</v>
      </c>
    </row>
    <row r="68" spans="1:5" x14ac:dyDescent="0.2">
      <c r="A68" s="197"/>
      <c r="B68" s="194" t="s">
        <v>3</v>
      </c>
      <c r="C68" s="198"/>
      <c r="D68" s="198"/>
      <c r="E68" s="198"/>
    </row>
    <row r="69" spans="1:5" ht="46.5" customHeight="1" x14ac:dyDescent="0.2">
      <c r="A69" s="16" t="s">
        <v>4</v>
      </c>
      <c r="B69" s="56" t="s">
        <v>200</v>
      </c>
      <c r="C69" s="191">
        <v>0.16700000000000001</v>
      </c>
      <c r="D69" s="16"/>
      <c r="E69" s="19">
        <f t="shared" ref="E69:E74" si="0">(C69*D69)</f>
        <v>0</v>
      </c>
    </row>
    <row r="70" spans="1:5" ht="51.75" customHeight="1" x14ac:dyDescent="0.2">
      <c r="A70" s="16" t="s">
        <v>5</v>
      </c>
      <c r="B70" s="56" t="s">
        <v>201</v>
      </c>
      <c r="C70" s="191">
        <v>0.16700000000000001</v>
      </c>
      <c r="D70" s="16"/>
      <c r="E70" s="19">
        <f t="shared" si="0"/>
        <v>0</v>
      </c>
    </row>
    <row r="71" spans="1:5" ht="60.75" customHeight="1" x14ac:dyDescent="0.2">
      <c r="A71" s="16" t="s">
        <v>6</v>
      </c>
      <c r="B71" s="56" t="s">
        <v>202</v>
      </c>
      <c r="C71" s="191">
        <v>0.16700000000000001</v>
      </c>
      <c r="D71" s="16"/>
      <c r="E71" s="19">
        <f t="shared" si="0"/>
        <v>0</v>
      </c>
    </row>
    <row r="72" spans="1:5" ht="39" customHeight="1" x14ac:dyDescent="0.2">
      <c r="A72" s="16" t="s">
        <v>7</v>
      </c>
      <c r="B72" s="56" t="s">
        <v>203</v>
      </c>
      <c r="C72" s="191">
        <v>0.16600000000000001</v>
      </c>
      <c r="D72" s="16"/>
      <c r="E72" s="19">
        <f t="shared" si="0"/>
        <v>0</v>
      </c>
    </row>
    <row r="73" spans="1:5" ht="53.25" customHeight="1" x14ac:dyDescent="0.2">
      <c r="A73" s="16" t="s">
        <v>158</v>
      </c>
      <c r="B73" s="56" t="s">
        <v>204</v>
      </c>
      <c r="C73" s="191">
        <v>0.16700000000000001</v>
      </c>
      <c r="D73" s="16"/>
      <c r="E73" s="19">
        <f t="shared" si="0"/>
        <v>0</v>
      </c>
    </row>
    <row r="74" spans="1:5" ht="42" customHeight="1" x14ac:dyDescent="0.2">
      <c r="A74" s="16" t="s">
        <v>159</v>
      </c>
      <c r="B74" s="56" t="s">
        <v>205</v>
      </c>
      <c r="C74" s="191">
        <v>0.16600000000000001</v>
      </c>
      <c r="D74" s="16"/>
      <c r="E74" s="19">
        <f t="shared" si="0"/>
        <v>0</v>
      </c>
    </row>
    <row r="75" spans="1:5" ht="13.5" thickBot="1" x14ac:dyDescent="0.25">
      <c r="A75" s="219" t="s">
        <v>55</v>
      </c>
      <c r="B75" s="220"/>
      <c r="C75" s="179">
        <f>SUM(C69:C74)</f>
        <v>1</v>
      </c>
      <c r="D75" s="32"/>
      <c r="E75" s="33">
        <f>SUM(E69:E74)</f>
        <v>0</v>
      </c>
    </row>
    <row r="76" spans="1:5" ht="13.5" thickBot="1" x14ac:dyDescent="0.25">
      <c r="A76" s="127"/>
      <c r="B76" s="71"/>
      <c r="C76" s="72"/>
      <c r="D76" s="73"/>
      <c r="E76" s="128"/>
    </row>
    <row r="77" spans="1:5" ht="13.5" thickBot="1" x14ac:dyDescent="0.25">
      <c r="A77" s="126"/>
      <c r="B77" s="216" t="s">
        <v>29</v>
      </c>
      <c r="C77" s="217"/>
      <c r="D77" s="217"/>
      <c r="E77" s="218"/>
    </row>
    <row r="78" spans="1:5" ht="13.5" thickBot="1" x14ac:dyDescent="0.25">
      <c r="A78" s="126"/>
      <c r="B78" s="104" t="s">
        <v>15</v>
      </c>
      <c r="C78" s="256" t="s">
        <v>16</v>
      </c>
      <c r="D78" s="257"/>
      <c r="E78" s="258"/>
    </row>
    <row r="79" spans="1:5" ht="46.5" customHeight="1" thickBot="1" x14ac:dyDescent="0.25">
      <c r="A79" s="126"/>
      <c r="B79" s="100"/>
      <c r="C79" s="204"/>
      <c r="D79" s="204"/>
      <c r="E79" s="205"/>
    </row>
    <row r="80" spans="1:5" ht="15.75" customHeight="1" x14ac:dyDescent="0.2">
      <c r="A80" s="126"/>
      <c r="B80" s="23"/>
      <c r="C80" s="141"/>
      <c r="D80" s="141"/>
      <c r="E80" s="142"/>
    </row>
    <row r="81" spans="1:5" ht="12.75" customHeight="1" thickBot="1" x14ac:dyDescent="0.25">
      <c r="A81" s="126"/>
      <c r="B81" s="13"/>
      <c r="C81" s="13"/>
      <c r="D81" s="13"/>
      <c r="E81" s="124"/>
    </row>
    <row r="82" spans="1:5" ht="30.75" customHeight="1" thickBot="1" x14ac:dyDescent="0.25">
      <c r="A82" s="149" t="s">
        <v>86</v>
      </c>
      <c r="B82" s="102" t="s">
        <v>87</v>
      </c>
      <c r="C82" s="26" t="s">
        <v>1</v>
      </c>
      <c r="D82" s="26" t="s">
        <v>2</v>
      </c>
      <c r="E82" s="27" t="s">
        <v>20</v>
      </c>
    </row>
    <row r="83" spans="1:5" ht="13.5" thickBot="1" x14ac:dyDescent="0.25">
      <c r="A83" s="60"/>
      <c r="B83" s="97" t="s">
        <v>3</v>
      </c>
      <c r="C83" s="61"/>
      <c r="D83" s="61"/>
      <c r="E83" s="62"/>
    </row>
    <row r="84" spans="1:5" ht="27.75" customHeight="1" x14ac:dyDescent="0.2">
      <c r="A84" s="28" t="s">
        <v>4</v>
      </c>
      <c r="B84" s="56" t="s">
        <v>80</v>
      </c>
      <c r="C84" s="25">
        <v>0.5</v>
      </c>
      <c r="D84" s="16"/>
      <c r="E84" s="29">
        <f>(C84*D84)</f>
        <v>0</v>
      </c>
    </row>
    <row r="85" spans="1:5" ht="24.75" customHeight="1" x14ac:dyDescent="0.2">
      <c r="A85" s="34" t="s">
        <v>5</v>
      </c>
      <c r="B85" s="56" t="s">
        <v>63</v>
      </c>
      <c r="C85" s="63">
        <v>0.5</v>
      </c>
      <c r="D85" s="47"/>
      <c r="E85" s="48">
        <f>(D85*C85)</f>
        <v>0</v>
      </c>
    </row>
    <row r="86" spans="1:5" ht="13.5" thickBot="1" x14ac:dyDescent="0.25">
      <c r="A86" s="219" t="s">
        <v>55</v>
      </c>
      <c r="B86" s="220"/>
      <c r="C86" s="150">
        <v>1</v>
      </c>
      <c r="D86" s="32"/>
      <c r="E86" s="33">
        <f>SUM(E84:E85)</f>
        <v>0</v>
      </c>
    </row>
    <row r="87" spans="1:5" ht="13.5" thickBot="1" x14ac:dyDescent="0.25">
      <c r="A87" s="126"/>
      <c r="B87" s="13"/>
      <c r="C87" s="13"/>
      <c r="D87" s="13"/>
      <c r="E87" s="124"/>
    </row>
    <row r="88" spans="1:5" ht="13.5" thickBot="1" x14ac:dyDescent="0.25">
      <c r="A88" s="126"/>
      <c r="B88" s="259" t="s">
        <v>29</v>
      </c>
      <c r="C88" s="260"/>
      <c r="D88" s="260"/>
      <c r="E88" s="261"/>
    </row>
    <row r="89" spans="1:5" ht="13.5" thickBot="1" x14ac:dyDescent="0.25">
      <c r="A89" s="126"/>
      <c r="B89" s="104" t="s">
        <v>15</v>
      </c>
      <c r="C89" s="256" t="s">
        <v>16</v>
      </c>
      <c r="D89" s="257"/>
      <c r="E89" s="258"/>
    </row>
    <row r="90" spans="1:5" ht="41.25" customHeight="1" thickBot="1" x14ac:dyDescent="0.25">
      <c r="A90" s="126"/>
      <c r="B90" s="100"/>
      <c r="C90" s="204"/>
      <c r="D90" s="204"/>
      <c r="E90" s="205"/>
    </row>
    <row r="91" spans="1:5" x14ac:dyDescent="0.2">
      <c r="A91" s="13"/>
      <c r="B91" s="23"/>
      <c r="C91" s="141"/>
      <c r="D91" s="141"/>
      <c r="E91" s="141"/>
    </row>
    <row r="92" spans="1:5" ht="13.5" thickBot="1" x14ac:dyDescent="0.25">
      <c r="A92" s="13"/>
      <c r="B92" s="23"/>
      <c r="C92" s="141"/>
      <c r="D92" s="141"/>
      <c r="E92" s="141"/>
    </row>
    <row r="93" spans="1:5" ht="41.25" customHeight="1" thickBot="1" x14ac:dyDescent="0.25">
      <c r="A93" s="166" t="s">
        <v>9</v>
      </c>
      <c r="B93" s="102" t="s">
        <v>142</v>
      </c>
      <c r="C93" s="26" t="s">
        <v>1</v>
      </c>
      <c r="D93" s="26" t="s">
        <v>2</v>
      </c>
      <c r="E93" s="27" t="s">
        <v>20</v>
      </c>
    </row>
    <row r="94" spans="1:5" ht="13.5" thickBot="1" x14ac:dyDescent="0.25">
      <c r="A94" s="60"/>
      <c r="B94" s="97" t="s">
        <v>3</v>
      </c>
      <c r="C94" s="61"/>
      <c r="D94" s="61"/>
      <c r="E94" s="62"/>
    </row>
    <row r="95" spans="1:5" ht="23.25" customHeight="1" x14ac:dyDescent="0.2">
      <c r="A95" s="28" t="s">
        <v>4</v>
      </c>
      <c r="B95" s="56" t="s">
        <v>143</v>
      </c>
      <c r="C95" s="25">
        <v>1</v>
      </c>
      <c r="D95" s="16"/>
      <c r="E95" s="29">
        <f>(C95*D95)</f>
        <v>0</v>
      </c>
    </row>
    <row r="96" spans="1:5" ht="13.5" thickBot="1" x14ac:dyDescent="0.25">
      <c r="A96" s="219" t="s">
        <v>55</v>
      </c>
      <c r="B96" s="220"/>
      <c r="C96" s="167">
        <v>1</v>
      </c>
      <c r="D96" s="32"/>
      <c r="E96" s="33">
        <f>SUM(E95:E95)</f>
        <v>0</v>
      </c>
    </row>
    <row r="97" spans="1:5" customFormat="1" ht="13.5" thickBot="1" x14ac:dyDescent="0.25"/>
    <row r="98" spans="1:5" ht="41.25" customHeight="1" thickBot="1" x14ac:dyDescent="0.25">
      <c r="A98" s="126"/>
      <c r="B98" s="259" t="s">
        <v>29</v>
      </c>
      <c r="C98" s="260"/>
      <c r="D98" s="260"/>
      <c r="E98" s="261"/>
    </row>
    <row r="99" spans="1:5" ht="41.25" customHeight="1" thickBot="1" x14ac:dyDescent="0.25">
      <c r="A99" s="126"/>
      <c r="B99" s="165" t="s">
        <v>15</v>
      </c>
      <c r="C99" s="256" t="s">
        <v>16</v>
      </c>
      <c r="D99" s="257"/>
      <c r="E99" s="258"/>
    </row>
    <row r="100" spans="1:5" ht="41.25" customHeight="1" thickBot="1" x14ac:dyDescent="0.25">
      <c r="A100" s="126"/>
      <c r="B100" s="100"/>
      <c r="C100" s="204"/>
      <c r="D100" s="204"/>
      <c r="E100" s="205"/>
    </row>
    <row r="101" spans="1:5" x14ac:dyDescent="0.2">
      <c r="A101" s="13"/>
      <c r="B101" s="23"/>
      <c r="C101" s="141"/>
      <c r="D101" s="141"/>
      <c r="E101" s="141"/>
    </row>
    <row r="102" spans="1:5" customFormat="1" ht="13.5" thickBot="1" x14ac:dyDescent="0.25"/>
    <row r="103" spans="1:5" ht="19.5" customHeight="1" thickBot="1" x14ac:dyDescent="0.25">
      <c r="A103" s="253" t="s">
        <v>168</v>
      </c>
      <c r="B103" s="254"/>
      <c r="C103" s="254"/>
      <c r="D103" s="254"/>
      <c r="E103" s="255"/>
    </row>
    <row r="104" spans="1:5" ht="13.5" thickBot="1" x14ac:dyDescent="0.25">
      <c r="A104" s="126"/>
      <c r="B104" s="13"/>
      <c r="C104" s="13"/>
      <c r="D104" s="13"/>
      <c r="E104" s="124"/>
    </row>
    <row r="105" spans="1:5" ht="30.75" customHeight="1" x14ac:dyDescent="0.2">
      <c r="A105" s="149" t="s">
        <v>44</v>
      </c>
      <c r="B105" s="102" t="s">
        <v>72</v>
      </c>
      <c r="C105" s="26" t="s">
        <v>1</v>
      </c>
      <c r="D105" s="26" t="s">
        <v>2</v>
      </c>
      <c r="E105" s="27" t="s">
        <v>20</v>
      </c>
    </row>
    <row r="106" spans="1:5" ht="13.5" thickBot="1" x14ac:dyDescent="0.25">
      <c r="A106" s="67"/>
      <c r="B106" s="98" t="s">
        <v>3</v>
      </c>
      <c r="C106" s="68"/>
      <c r="D106" s="68"/>
      <c r="E106" s="69"/>
    </row>
    <row r="107" spans="1:5" ht="24.75" customHeight="1" x14ac:dyDescent="0.2">
      <c r="A107" s="77" t="s">
        <v>4</v>
      </c>
      <c r="B107" s="78" t="s">
        <v>58</v>
      </c>
      <c r="C107" s="74">
        <v>0.25</v>
      </c>
      <c r="D107" s="133"/>
      <c r="E107" s="29">
        <f>(D107*C107)</f>
        <v>0</v>
      </c>
    </row>
    <row r="108" spans="1:5" ht="18.75" customHeight="1" x14ac:dyDescent="0.2">
      <c r="A108" s="93" t="s">
        <v>5</v>
      </c>
      <c r="B108" s="94" t="s">
        <v>60</v>
      </c>
      <c r="C108" s="25">
        <v>0.25</v>
      </c>
      <c r="D108" s="16"/>
      <c r="E108" s="29">
        <f>(D108*C108)</f>
        <v>0</v>
      </c>
    </row>
    <row r="109" spans="1:5" ht="18.75" customHeight="1" x14ac:dyDescent="0.2">
      <c r="A109" s="93" t="s">
        <v>6</v>
      </c>
      <c r="B109" s="94" t="s">
        <v>57</v>
      </c>
      <c r="C109" s="25">
        <v>0.25</v>
      </c>
      <c r="D109" s="16"/>
      <c r="E109" s="29">
        <f>(D109*C109)</f>
        <v>0</v>
      </c>
    </row>
    <row r="110" spans="1:5" ht="26.25" customHeight="1" thickBot="1" x14ac:dyDescent="0.25">
      <c r="A110" s="134" t="s">
        <v>7</v>
      </c>
      <c r="B110" s="135" t="s">
        <v>61</v>
      </c>
      <c r="C110" s="136">
        <v>0.25</v>
      </c>
      <c r="D110" s="137"/>
      <c r="E110" s="138">
        <f>(D110*C110)</f>
        <v>0</v>
      </c>
    </row>
    <row r="111" spans="1:5" ht="13.5" thickBot="1" x14ac:dyDescent="0.25">
      <c r="A111" s="263" t="s">
        <v>55</v>
      </c>
      <c r="B111" s="265"/>
      <c r="C111" s="108">
        <f>SUM(C107:C110)</f>
        <v>1</v>
      </c>
      <c r="D111" s="45"/>
      <c r="E111" s="46">
        <f>SUM(E107:E110)</f>
        <v>0</v>
      </c>
    </row>
    <row r="112" spans="1:5" customFormat="1" ht="13.5" thickBot="1" x14ac:dyDescent="0.25"/>
    <row r="113" spans="1:5" ht="13.5" thickBot="1" x14ac:dyDescent="0.25">
      <c r="A113" s="126"/>
      <c r="B113" s="262" t="s">
        <v>29</v>
      </c>
      <c r="C113" s="257"/>
      <c r="D113" s="257"/>
      <c r="E113" s="258"/>
    </row>
    <row r="114" spans="1:5" ht="13.5" thickBot="1" x14ac:dyDescent="0.25">
      <c r="A114" s="126"/>
      <c r="B114" s="109" t="s">
        <v>15</v>
      </c>
      <c r="C114" s="256" t="s">
        <v>16</v>
      </c>
      <c r="D114" s="257"/>
      <c r="E114" s="258"/>
    </row>
    <row r="115" spans="1:5" ht="41.25" customHeight="1" thickBot="1" x14ac:dyDescent="0.25">
      <c r="A115" s="126"/>
      <c r="B115" s="100"/>
      <c r="C115" s="204"/>
      <c r="D115" s="204"/>
      <c r="E115" s="205"/>
    </row>
    <row r="116" spans="1:5" customFormat="1" x14ac:dyDescent="0.2"/>
    <row r="117" spans="1:5" customFormat="1" ht="13.5" thickBot="1" x14ac:dyDescent="0.25"/>
    <row r="118" spans="1:5" ht="40.5" customHeight="1" thickBot="1" x14ac:dyDescent="0.25">
      <c r="A118" s="151" t="s">
        <v>145</v>
      </c>
      <c r="B118" s="55" t="s">
        <v>71</v>
      </c>
      <c r="C118" s="35" t="s">
        <v>1</v>
      </c>
      <c r="D118" s="35" t="s">
        <v>2</v>
      </c>
      <c r="E118" s="36" t="s">
        <v>20</v>
      </c>
    </row>
    <row r="119" spans="1:5" ht="13.5" thickBot="1" x14ac:dyDescent="0.25">
      <c r="A119" s="99"/>
      <c r="B119" s="52" t="s">
        <v>3</v>
      </c>
      <c r="C119" s="49"/>
      <c r="D119" s="49"/>
      <c r="E119" s="50"/>
    </row>
    <row r="120" spans="1:5" ht="24.75" customHeight="1" x14ac:dyDescent="0.2">
      <c r="A120" s="77" t="s">
        <v>4</v>
      </c>
      <c r="B120" s="78" t="s">
        <v>62</v>
      </c>
      <c r="C120" s="74">
        <v>0.5</v>
      </c>
      <c r="D120" s="75"/>
      <c r="E120" s="48">
        <f>(D120*C120)</f>
        <v>0</v>
      </c>
    </row>
    <row r="121" spans="1:5" ht="19.5" customHeight="1" thickBot="1" x14ac:dyDescent="0.25">
      <c r="A121" s="93" t="s">
        <v>5</v>
      </c>
      <c r="B121" s="94" t="s">
        <v>99</v>
      </c>
      <c r="C121" s="25">
        <v>0.5</v>
      </c>
      <c r="D121" s="76"/>
      <c r="E121" s="29">
        <f>(D121*C121)</f>
        <v>0</v>
      </c>
    </row>
    <row r="122" spans="1:5" ht="13.5" thickBot="1" x14ac:dyDescent="0.25">
      <c r="A122" s="263" t="s">
        <v>55</v>
      </c>
      <c r="B122" s="264"/>
      <c r="C122" s="96">
        <f>SUM(C120:C121)</f>
        <v>1</v>
      </c>
      <c r="D122" s="95"/>
      <c r="E122" s="46">
        <f>SUM(E120:E121)</f>
        <v>0</v>
      </c>
    </row>
    <row r="123" spans="1:5" customFormat="1" ht="13.5" thickBot="1" x14ac:dyDescent="0.25"/>
    <row r="124" spans="1:5" x14ac:dyDescent="0.2">
      <c r="A124" s="126"/>
      <c r="B124" s="216" t="s">
        <v>29</v>
      </c>
      <c r="C124" s="217"/>
      <c r="D124" s="217"/>
      <c r="E124" s="218"/>
    </row>
    <row r="125" spans="1:5" ht="13.5" thickBot="1" x14ac:dyDescent="0.25">
      <c r="A125" s="126"/>
      <c r="B125" s="65" t="s">
        <v>15</v>
      </c>
      <c r="C125" s="250" t="s">
        <v>16</v>
      </c>
      <c r="D125" s="251"/>
      <c r="E125" s="252"/>
    </row>
    <row r="126" spans="1:5" ht="33" customHeight="1" thickBot="1" x14ac:dyDescent="0.25">
      <c r="A126" s="126"/>
      <c r="B126" s="100"/>
      <c r="C126" s="204"/>
      <c r="D126" s="204"/>
      <c r="E126" s="205"/>
    </row>
    <row r="127" spans="1:5" customFormat="1" ht="13.5" thickBot="1" x14ac:dyDescent="0.25"/>
    <row r="128" spans="1:5" customFormat="1" ht="40.5" customHeight="1" thickBot="1" x14ac:dyDescent="0.25">
      <c r="A128" s="253" t="s">
        <v>169</v>
      </c>
      <c r="B128" s="254"/>
      <c r="C128" s="254"/>
      <c r="D128" s="254"/>
      <c r="E128" s="255"/>
    </row>
    <row r="129" spans="1:7" ht="21" customHeight="1" thickBot="1" x14ac:dyDescent="0.25">
      <c r="A129" s="126"/>
      <c r="B129" s="13"/>
      <c r="C129" s="13"/>
      <c r="D129" s="13"/>
      <c r="E129" s="124"/>
    </row>
    <row r="130" spans="1:7" ht="26.25" customHeight="1" x14ac:dyDescent="0.2">
      <c r="A130" s="182" t="s">
        <v>171</v>
      </c>
      <c r="B130" s="102" t="s">
        <v>183</v>
      </c>
      <c r="C130" s="26" t="s">
        <v>1</v>
      </c>
      <c r="D130" s="26" t="s">
        <v>2</v>
      </c>
      <c r="E130" s="27" t="s">
        <v>20</v>
      </c>
      <c r="G130" s="79"/>
    </row>
    <row r="131" spans="1:7" ht="13.5" thickBot="1" x14ac:dyDescent="0.25">
      <c r="A131" s="67"/>
      <c r="B131" s="98" t="s">
        <v>3</v>
      </c>
      <c r="C131" s="68"/>
      <c r="D131" s="68"/>
      <c r="E131" s="69"/>
    </row>
    <row r="132" spans="1:7" ht="93" customHeight="1" x14ac:dyDescent="0.2">
      <c r="A132" s="77" t="s">
        <v>4</v>
      </c>
      <c r="B132" s="94" t="s">
        <v>190</v>
      </c>
      <c r="C132" s="74">
        <v>0.5</v>
      </c>
      <c r="D132" s="133"/>
      <c r="E132" s="29">
        <f>(D132*C132)</f>
        <v>0</v>
      </c>
    </row>
    <row r="133" spans="1:7" ht="409.5" customHeight="1" thickBot="1" x14ac:dyDescent="0.25">
      <c r="A133" s="93" t="s">
        <v>5</v>
      </c>
      <c r="B133" s="199" t="s">
        <v>170</v>
      </c>
      <c r="C133" s="25">
        <v>0.5</v>
      </c>
      <c r="D133" s="16"/>
      <c r="E133" s="29">
        <f>(D133*C133)</f>
        <v>0</v>
      </c>
    </row>
    <row r="134" spans="1:7" ht="34.5" customHeight="1" thickBot="1" x14ac:dyDescent="0.25">
      <c r="A134" s="263" t="s">
        <v>55</v>
      </c>
      <c r="B134" s="264"/>
      <c r="C134" s="96">
        <f>SUM(C132:C133)</f>
        <v>1</v>
      </c>
      <c r="D134" s="95"/>
      <c r="E134" s="46">
        <f>SUM(E132:E133)</f>
        <v>0</v>
      </c>
    </row>
    <row r="135" spans="1:7" ht="34.5" customHeight="1" x14ac:dyDescent="0.2">
      <c r="A135" s="269" t="s">
        <v>184</v>
      </c>
      <c r="B135" s="269"/>
      <c r="C135" s="269"/>
      <c r="D135" s="269"/>
      <c r="E135" s="269"/>
    </row>
    <row r="136" spans="1:7" x14ac:dyDescent="0.2">
      <c r="A136"/>
      <c r="B136"/>
      <c r="C136"/>
      <c r="D136"/>
      <c r="E136"/>
    </row>
    <row r="137" spans="1:7" ht="28.5" customHeight="1" x14ac:dyDescent="0.2">
      <c r="A137" s="299" t="s">
        <v>35</v>
      </c>
      <c r="B137" s="300"/>
      <c r="C137" s="300"/>
      <c r="D137" s="300"/>
      <c r="E137" s="301"/>
    </row>
    <row r="138" spans="1:7" ht="28.5" customHeight="1" thickBot="1" x14ac:dyDescent="0.25">
      <c r="A138" s="126"/>
      <c r="B138" s="13"/>
      <c r="C138" s="13"/>
      <c r="D138" s="13"/>
      <c r="E138" s="124"/>
    </row>
    <row r="139" spans="1:7" ht="28.5" customHeight="1" thickBot="1" x14ac:dyDescent="0.25">
      <c r="A139" s="107"/>
      <c r="B139" s="80" t="s">
        <v>10</v>
      </c>
      <c r="C139" s="81" t="s">
        <v>11</v>
      </c>
      <c r="D139" s="58" t="s">
        <v>12</v>
      </c>
      <c r="E139" s="59" t="s">
        <v>65</v>
      </c>
    </row>
    <row r="140" spans="1:7" ht="13.5" thickBot="1" x14ac:dyDescent="0.25">
      <c r="A140" s="302" t="s">
        <v>42</v>
      </c>
      <c r="B140" s="303"/>
      <c r="C140" s="303"/>
      <c r="D140" s="303"/>
      <c r="E140" s="304"/>
    </row>
    <row r="141" spans="1:7" customFormat="1" x14ac:dyDescent="0.2">
      <c r="A141" s="170">
        <v>1</v>
      </c>
      <c r="B141" s="171" t="s">
        <v>75</v>
      </c>
      <c r="C141" s="74">
        <v>0.2</v>
      </c>
      <c r="D141" s="172">
        <f>E43</f>
        <v>0</v>
      </c>
      <c r="E141" s="173">
        <f t="shared" ref="E141:E146" si="1">(D141*C141)*25</f>
        <v>0</v>
      </c>
    </row>
    <row r="142" spans="1:7" x14ac:dyDescent="0.2">
      <c r="A142" s="70">
        <v>2</v>
      </c>
      <c r="B142" s="22" t="s">
        <v>198</v>
      </c>
      <c r="C142" s="25">
        <v>0.1</v>
      </c>
      <c r="D142" s="19">
        <f>E52</f>
        <v>0</v>
      </c>
      <c r="E142" s="29">
        <f t="shared" si="1"/>
        <v>0</v>
      </c>
    </row>
    <row r="143" spans="1:7" x14ac:dyDescent="0.2">
      <c r="A143" s="83">
        <v>3</v>
      </c>
      <c r="B143" s="17" t="s">
        <v>70</v>
      </c>
      <c r="C143" s="25">
        <v>0.2</v>
      </c>
      <c r="D143" s="19">
        <f>E61</f>
        <v>0</v>
      </c>
      <c r="E143" s="29">
        <f t="shared" si="1"/>
        <v>0</v>
      </c>
    </row>
    <row r="144" spans="1:7" ht="18.75" customHeight="1" x14ac:dyDescent="0.2">
      <c r="A144" s="83" t="s">
        <v>88</v>
      </c>
      <c r="B144" s="17" t="s">
        <v>76</v>
      </c>
      <c r="C144" s="25">
        <v>0.2</v>
      </c>
      <c r="D144" s="19">
        <f>E75</f>
        <v>0</v>
      </c>
      <c r="E144" s="29">
        <f t="shared" si="1"/>
        <v>0</v>
      </c>
    </row>
    <row r="145" spans="1:5" x14ac:dyDescent="0.2">
      <c r="A145" s="146" t="s">
        <v>89</v>
      </c>
      <c r="B145" s="147" t="s">
        <v>132</v>
      </c>
      <c r="C145" s="39">
        <v>0.2</v>
      </c>
      <c r="D145" s="148">
        <f>E86</f>
        <v>0</v>
      </c>
      <c r="E145" s="169">
        <f t="shared" si="1"/>
        <v>0</v>
      </c>
    </row>
    <row r="146" spans="1:5" x14ac:dyDescent="0.2">
      <c r="A146" s="70">
        <v>5</v>
      </c>
      <c r="B146" s="17" t="s">
        <v>144</v>
      </c>
      <c r="C146" s="25">
        <v>0.1</v>
      </c>
      <c r="D146" s="19">
        <f>E96</f>
        <v>0</v>
      </c>
      <c r="E146" s="169">
        <f t="shared" si="1"/>
        <v>0</v>
      </c>
    </row>
    <row r="147" spans="1:5" ht="13.5" thickBot="1" x14ac:dyDescent="0.25">
      <c r="A147" s="30"/>
      <c r="B147" s="31" t="s">
        <v>40</v>
      </c>
      <c r="C147" s="167">
        <f>SUM(C141:C146)</f>
        <v>0.99999999999999989</v>
      </c>
      <c r="D147" s="32"/>
      <c r="E147" s="33">
        <f>SUM(E141:E146)</f>
        <v>0</v>
      </c>
    </row>
    <row r="148" spans="1:5" ht="13.5" thickBot="1" x14ac:dyDescent="0.25">
      <c r="A148"/>
      <c r="B148"/>
      <c r="C148"/>
      <c r="D148"/>
      <c r="E148"/>
    </row>
    <row r="149" spans="1:5" ht="13.5" thickBot="1" x14ac:dyDescent="0.25">
      <c r="A149" s="302" t="s">
        <v>43</v>
      </c>
      <c r="B149" s="303"/>
      <c r="C149" s="303"/>
      <c r="D149" s="303"/>
      <c r="E149" s="304"/>
    </row>
    <row r="150" spans="1:5" ht="22.5" x14ac:dyDescent="0.2">
      <c r="A150" s="83">
        <v>6</v>
      </c>
      <c r="B150" s="84" t="s">
        <v>77</v>
      </c>
      <c r="C150" s="63">
        <v>0.7</v>
      </c>
      <c r="D150" s="66">
        <f>E111</f>
        <v>0</v>
      </c>
      <c r="E150" s="48">
        <f>(D150*C150)*25</f>
        <v>0</v>
      </c>
    </row>
    <row r="151" spans="1:5" customFormat="1" x14ac:dyDescent="0.2">
      <c r="A151" s="70">
        <v>7</v>
      </c>
      <c r="B151" s="17" t="s">
        <v>78</v>
      </c>
      <c r="C151" s="25">
        <v>0.3</v>
      </c>
      <c r="D151" s="19">
        <f>E122</f>
        <v>0</v>
      </c>
      <c r="E151" s="29">
        <f>(D151*C151)*25</f>
        <v>0</v>
      </c>
    </row>
    <row r="152" spans="1:5" ht="13.5" thickBot="1" x14ac:dyDescent="0.25">
      <c r="A152" s="30"/>
      <c r="B152" s="31" t="s">
        <v>41</v>
      </c>
      <c r="C152" s="106">
        <f>SUM(C150:C151)</f>
        <v>1</v>
      </c>
      <c r="D152" s="32"/>
      <c r="E152" s="33">
        <f>SUM(E150:E151)</f>
        <v>0</v>
      </c>
    </row>
    <row r="153" spans="1:5" ht="13.5" thickBot="1" x14ac:dyDescent="0.25">
      <c r="A153" s="266"/>
      <c r="B153" s="267"/>
      <c r="C153" s="267"/>
      <c r="D153" s="267"/>
      <c r="E153" s="268"/>
    </row>
    <row r="154" spans="1:5" ht="13.5" thickBot="1" x14ac:dyDescent="0.25">
      <c r="A154" s="302" t="s">
        <v>177</v>
      </c>
      <c r="B154" s="303"/>
      <c r="C154" s="303"/>
      <c r="D154" s="303"/>
      <c r="E154" s="304"/>
    </row>
    <row r="155" spans="1:5" ht="22.5" x14ac:dyDescent="0.2">
      <c r="A155" s="83">
        <v>8</v>
      </c>
      <c r="B155" s="200" t="s">
        <v>182</v>
      </c>
      <c r="C155" s="63">
        <v>1</v>
      </c>
      <c r="D155" s="66">
        <f>E134</f>
        <v>0</v>
      </c>
      <c r="E155" s="48">
        <f>(D155*C155)*25</f>
        <v>0</v>
      </c>
    </row>
    <row r="156" spans="1:5" ht="13.5" thickBot="1" x14ac:dyDescent="0.25">
      <c r="A156" s="30"/>
      <c r="B156" s="31" t="s">
        <v>180</v>
      </c>
      <c r="C156" s="183">
        <f>SUM(C155:C155)</f>
        <v>1</v>
      </c>
      <c r="D156" s="32"/>
      <c r="E156" s="33">
        <f>SUM(E155:E155)</f>
        <v>0</v>
      </c>
    </row>
    <row r="157" spans="1:5" ht="13.5" thickBot="1" x14ac:dyDescent="0.25">
      <c r="A157" s="121"/>
      <c r="B157" s="21"/>
      <c r="C157" s="72"/>
      <c r="D157" s="82"/>
      <c r="E157" s="129"/>
    </row>
    <row r="158" spans="1:5" x14ac:dyDescent="0.2">
      <c r="A158" s="130"/>
      <c r="B158" s="305" t="s">
        <v>30</v>
      </c>
      <c r="C158" s="306"/>
      <c r="D158" s="307"/>
      <c r="E158" s="87" t="s">
        <v>14</v>
      </c>
    </row>
    <row r="159" spans="1:5" x14ac:dyDescent="0.2">
      <c r="A159" s="130"/>
      <c r="B159" s="308" t="s">
        <v>178</v>
      </c>
      <c r="C159" s="315"/>
      <c r="D159" s="315"/>
      <c r="E159" s="88">
        <f>E147*0.6</f>
        <v>0</v>
      </c>
    </row>
    <row r="160" spans="1:5" x14ac:dyDescent="0.2">
      <c r="A160" s="130"/>
      <c r="B160" s="308" t="s">
        <v>179</v>
      </c>
      <c r="C160" s="309"/>
      <c r="D160" s="309"/>
      <c r="E160" s="88">
        <f>E152*0.3</f>
        <v>0</v>
      </c>
    </row>
    <row r="161" spans="1:5" x14ac:dyDescent="0.2">
      <c r="A161" s="130"/>
      <c r="B161" s="308" t="s">
        <v>181</v>
      </c>
      <c r="C161" s="309"/>
      <c r="D161" s="309"/>
      <c r="E161" s="187">
        <f>E156*0.1</f>
        <v>0</v>
      </c>
    </row>
    <row r="162" spans="1:5" ht="21.75" thickBot="1" x14ac:dyDescent="0.25">
      <c r="A162" s="131"/>
      <c r="B162" s="313" t="s">
        <v>13</v>
      </c>
      <c r="C162" s="314"/>
      <c r="D162" s="314"/>
      <c r="E162" s="110">
        <f>SUM(E159:E161)</f>
        <v>0</v>
      </c>
    </row>
    <row r="163" spans="1:5" ht="13.5" thickBot="1" x14ac:dyDescent="0.25">
      <c r="A163"/>
      <c r="B163"/>
      <c r="C163"/>
      <c r="D163"/>
      <c r="E163"/>
    </row>
    <row r="164" spans="1:5" ht="13.5" thickBot="1" x14ac:dyDescent="0.25">
      <c r="A164" s="310" t="s">
        <v>31</v>
      </c>
      <c r="B164" s="311"/>
      <c r="C164" s="311"/>
      <c r="D164" s="311"/>
      <c r="E164" s="312"/>
    </row>
    <row r="165" spans="1:5" x14ac:dyDescent="0.2">
      <c r="A165" s="290"/>
      <c r="B165" s="291"/>
      <c r="C165" s="291"/>
      <c r="D165" s="291"/>
      <c r="E165" s="292"/>
    </row>
    <row r="166" spans="1:5" x14ac:dyDescent="0.2">
      <c r="A166" s="293"/>
      <c r="B166" s="294"/>
      <c r="C166" s="294"/>
      <c r="D166" s="294"/>
      <c r="E166" s="295"/>
    </row>
    <row r="167" spans="1:5" x14ac:dyDescent="0.2">
      <c r="A167" s="293"/>
      <c r="B167" s="294"/>
      <c r="C167" s="294"/>
      <c r="D167" s="294"/>
      <c r="E167" s="295"/>
    </row>
    <row r="168" spans="1:5" x14ac:dyDescent="0.2">
      <c r="A168" s="293"/>
      <c r="B168" s="294"/>
      <c r="C168" s="294"/>
      <c r="D168" s="294"/>
      <c r="E168" s="295"/>
    </row>
    <row r="169" spans="1:5" x14ac:dyDescent="0.2">
      <c r="A169" s="293"/>
      <c r="B169" s="294"/>
      <c r="C169" s="294"/>
      <c r="D169" s="294"/>
      <c r="E169" s="295"/>
    </row>
    <row r="170" spans="1:5" x14ac:dyDescent="0.2">
      <c r="A170" s="293"/>
      <c r="B170" s="294"/>
      <c r="C170" s="294"/>
      <c r="D170" s="294"/>
      <c r="E170" s="295"/>
    </row>
    <row r="171" spans="1:5" ht="13.5" thickBot="1" x14ac:dyDescent="0.25">
      <c r="A171" s="296"/>
      <c r="B171" s="297"/>
      <c r="C171" s="297"/>
      <c r="D171" s="297"/>
      <c r="E171" s="298"/>
    </row>
  </sheetData>
  <mergeCells count="83">
    <mergeCell ref="C34:C35"/>
    <mergeCell ref="A33:E33"/>
    <mergeCell ref="A165:E171"/>
    <mergeCell ref="A137:E137"/>
    <mergeCell ref="A149:E149"/>
    <mergeCell ref="B158:D158"/>
    <mergeCell ref="C126:E126"/>
    <mergeCell ref="B160:D160"/>
    <mergeCell ref="A164:E164"/>
    <mergeCell ref="B162:D162"/>
    <mergeCell ref="A134:B134"/>
    <mergeCell ref="A140:E140"/>
    <mergeCell ref="A128:E128"/>
    <mergeCell ref="B161:D161"/>
    <mergeCell ref="B159:D159"/>
    <mergeCell ref="A154:E154"/>
    <mergeCell ref="A153:E153"/>
    <mergeCell ref="A135:E135"/>
    <mergeCell ref="A1:E1"/>
    <mergeCell ref="A2:E2"/>
    <mergeCell ref="A3:E3"/>
    <mergeCell ref="A6:E6"/>
    <mergeCell ref="D12:E12"/>
    <mergeCell ref="A8:E8"/>
    <mergeCell ref="D11:E11"/>
    <mergeCell ref="A10:E10"/>
    <mergeCell ref="A4:E4"/>
    <mergeCell ref="A5:E5"/>
    <mergeCell ref="A7:E7"/>
    <mergeCell ref="A9:E9"/>
    <mergeCell ref="B124:E124"/>
    <mergeCell ref="A86:B86"/>
    <mergeCell ref="B77:E77"/>
    <mergeCell ref="C125:E125"/>
    <mergeCell ref="A96:B96"/>
    <mergeCell ref="C115:E115"/>
    <mergeCell ref="A103:E103"/>
    <mergeCell ref="C114:E114"/>
    <mergeCell ref="B88:E88"/>
    <mergeCell ref="B98:E98"/>
    <mergeCell ref="C99:E99"/>
    <mergeCell ref="C89:E89"/>
    <mergeCell ref="B113:E113"/>
    <mergeCell ref="C78:E78"/>
    <mergeCell ref="A122:B122"/>
    <mergeCell ref="A111:B111"/>
    <mergeCell ref="C19:E19"/>
    <mergeCell ref="C22:E22"/>
    <mergeCell ref="A22:B22"/>
    <mergeCell ref="A20:B20"/>
    <mergeCell ref="A18:B18"/>
    <mergeCell ref="A75:B75"/>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B31:D31"/>
    <mergeCell ref="C100:E100"/>
    <mergeCell ref="A37:E37"/>
    <mergeCell ref="C65:E65"/>
    <mergeCell ref="A61:B61"/>
    <mergeCell ref="C55:E55"/>
    <mergeCell ref="A43:B43"/>
    <mergeCell ref="B45:E45"/>
    <mergeCell ref="B54:E54"/>
    <mergeCell ref="C46:E46"/>
    <mergeCell ref="A52:B52"/>
    <mergeCell ref="C56:E56"/>
    <mergeCell ref="C90:E90"/>
    <mergeCell ref="C64:E64"/>
    <mergeCell ref="B63:E63"/>
    <mergeCell ref="C79:E79"/>
  </mergeCells>
  <phoneticPr fontId="1" type="noConversion"/>
  <dataValidations count="1">
    <dataValidation type="list" showInputMessage="1" showErrorMessage="1" sqref="C34" xr:uid="{00000000-0002-0000-0000-000000000000}">
      <formula1>$E$34:$E$35</formula1>
    </dataValidation>
  </dataValidations>
  <printOptions horizontalCentered="1"/>
  <pageMargins left="0.78740157480314965" right="0.59055118110236227" top="0.35433070866141736" bottom="0.78740157480314965" header="0" footer="0"/>
  <pageSetup paperSize="14" scale="75" orientation="portrait" r:id="rId1"/>
  <headerFooter alignWithMargins="0"/>
  <rowBreaks count="4" manualBreakCount="4">
    <brk id="36" max="16383" man="1"/>
    <brk id="75" max="4" man="1"/>
    <brk id="116" max="4" man="1"/>
    <brk id="136"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44"/>
  <sheetViews>
    <sheetView topLeftCell="A20" zoomScale="84" zoomScaleNormal="84" workbookViewId="0">
      <selection activeCell="C16" sqref="C16"/>
    </sheetView>
  </sheetViews>
  <sheetFormatPr baseColWidth="10" defaultColWidth="10.85546875" defaultRowHeight="12.75" x14ac:dyDescent="0.2"/>
  <cols>
    <col min="1" max="2" width="10.85546875" style="153"/>
    <col min="3" max="3" width="19.42578125" style="153" customWidth="1"/>
    <col min="4" max="4" width="26.42578125" style="153" customWidth="1"/>
    <col min="5" max="5" width="27.140625" style="153" customWidth="1"/>
    <col min="6" max="6" width="26" style="153" customWidth="1"/>
    <col min="7" max="7" width="34.140625" style="153" customWidth="1"/>
    <col min="8" max="16384" width="10.85546875" style="153"/>
  </cols>
  <sheetData>
    <row r="4" spans="2:9" x14ac:dyDescent="0.2">
      <c r="B4" s="154" t="s">
        <v>45</v>
      </c>
      <c r="C4" s="154" t="s">
        <v>98</v>
      </c>
      <c r="D4" s="174">
        <v>1</v>
      </c>
      <c r="E4" s="174">
        <v>2</v>
      </c>
      <c r="F4" s="174">
        <v>3</v>
      </c>
      <c r="G4" s="175">
        <v>4</v>
      </c>
    </row>
    <row r="5" spans="2:9" ht="186.75" customHeight="1" x14ac:dyDescent="0.2">
      <c r="B5" s="155" t="s">
        <v>46</v>
      </c>
      <c r="C5" s="18" t="s">
        <v>100</v>
      </c>
      <c r="D5" s="94" t="s">
        <v>102</v>
      </c>
      <c r="E5" s="94" t="s">
        <v>103</v>
      </c>
      <c r="F5" s="94" t="s">
        <v>104</v>
      </c>
      <c r="G5" s="94" t="s">
        <v>105</v>
      </c>
    </row>
    <row r="6" spans="2:9" ht="91.5" customHeight="1" x14ac:dyDescent="0.2">
      <c r="B6" s="155" t="s">
        <v>47</v>
      </c>
      <c r="C6" s="18" t="s">
        <v>84</v>
      </c>
      <c r="D6" s="94" t="s">
        <v>64</v>
      </c>
      <c r="E6" s="94" t="s">
        <v>66</v>
      </c>
      <c r="F6" s="94" t="s">
        <v>68</v>
      </c>
      <c r="G6" s="94" t="s">
        <v>67</v>
      </c>
    </row>
    <row r="7" spans="2:9" x14ac:dyDescent="0.2">
      <c r="B7" s="156"/>
      <c r="C7" s="152"/>
      <c r="D7" s="163"/>
      <c r="E7" s="163"/>
      <c r="F7" s="163"/>
      <c r="G7" s="144"/>
    </row>
    <row r="8" spans="2:9" x14ac:dyDescent="0.2">
      <c r="B8" s="155" t="s">
        <v>45</v>
      </c>
      <c r="C8" s="154" t="s">
        <v>98</v>
      </c>
      <c r="D8" s="176">
        <v>1</v>
      </c>
      <c r="E8" s="176">
        <v>2</v>
      </c>
      <c r="F8" s="176">
        <v>3</v>
      </c>
      <c r="G8" s="176">
        <v>4</v>
      </c>
    </row>
    <row r="9" spans="2:9" ht="90" x14ac:dyDescent="0.2">
      <c r="B9" s="155" t="s">
        <v>49</v>
      </c>
      <c r="C9" s="56" t="s">
        <v>50</v>
      </c>
      <c r="D9" s="132" t="s">
        <v>163</v>
      </c>
      <c r="E9" s="132" t="s">
        <v>106</v>
      </c>
      <c r="F9" s="132" t="s">
        <v>107</v>
      </c>
      <c r="G9" s="132" t="s">
        <v>155</v>
      </c>
    </row>
    <row r="10" spans="2:9" x14ac:dyDescent="0.2">
      <c r="B10" s="157"/>
      <c r="C10" s="161"/>
      <c r="D10" s="164"/>
      <c r="E10" s="164"/>
      <c r="F10" s="164"/>
      <c r="G10" s="164"/>
    </row>
    <row r="11" spans="2:9" x14ac:dyDescent="0.2">
      <c r="B11" s="155" t="s">
        <v>45</v>
      </c>
      <c r="C11" s="162" t="s">
        <v>98</v>
      </c>
      <c r="D11" s="176">
        <v>1</v>
      </c>
      <c r="E11" s="176">
        <v>2</v>
      </c>
      <c r="F11" s="176">
        <v>3</v>
      </c>
      <c r="G11" s="176">
        <v>4</v>
      </c>
    </row>
    <row r="12" spans="2:9" ht="139.5" customHeight="1" x14ac:dyDescent="0.2">
      <c r="B12" s="158" t="s">
        <v>53</v>
      </c>
      <c r="C12" s="56" t="s">
        <v>54</v>
      </c>
      <c r="D12" s="132" t="s">
        <v>101</v>
      </c>
      <c r="E12" s="132" t="s">
        <v>164</v>
      </c>
      <c r="F12" s="132" t="s">
        <v>165</v>
      </c>
      <c r="G12" s="132" t="s">
        <v>166</v>
      </c>
    </row>
    <row r="13" spans="2:9" ht="28.5" customHeight="1" x14ac:dyDescent="0.2">
      <c r="B13" s="157"/>
      <c r="C13" s="161"/>
      <c r="D13" s="164"/>
      <c r="E13" s="164"/>
      <c r="F13" s="164"/>
      <c r="G13" s="144"/>
    </row>
    <row r="14" spans="2:9" x14ac:dyDescent="0.2">
      <c r="B14" s="155" t="s">
        <v>45</v>
      </c>
      <c r="C14" s="162" t="s">
        <v>98</v>
      </c>
      <c r="D14" s="176">
        <v>1</v>
      </c>
      <c r="E14" s="176">
        <v>2</v>
      </c>
      <c r="F14" s="176">
        <v>3</v>
      </c>
      <c r="G14" s="176">
        <v>4</v>
      </c>
    </row>
    <row r="15" spans="2:9" ht="148.5" customHeight="1" x14ac:dyDescent="0.2">
      <c r="B15" s="159" t="s">
        <v>90</v>
      </c>
      <c r="C15" s="180" t="s">
        <v>200</v>
      </c>
      <c r="D15" s="132" t="s">
        <v>206</v>
      </c>
      <c r="E15" s="132" t="s">
        <v>207</v>
      </c>
      <c r="F15" s="132" t="s">
        <v>208</v>
      </c>
      <c r="G15" s="132" t="s">
        <v>209</v>
      </c>
      <c r="I15" s="152"/>
    </row>
    <row r="16" spans="2:9" ht="186" customHeight="1" x14ac:dyDescent="0.2">
      <c r="B16" s="178" t="s">
        <v>93</v>
      </c>
      <c r="C16" s="180" t="s">
        <v>201</v>
      </c>
      <c r="D16" s="132" t="s">
        <v>210</v>
      </c>
      <c r="E16" s="132" t="s">
        <v>211</v>
      </c>
      <c r="F16" s="132" t="s">
        <v>212</v>
      </c>
      <c r="G16" s="132" t="s">
        <v>213</v>
      </c>
      <c r="I16" s="152"/>
    </row>
    <row r="17" spans="2:9" ht="201.75" customHeight="1" x14ac:dyDescent="0.2">
      <c r="B17" s="178" t="s">
        <v>92</v>
      </c>
      <c r="C17" s="180" t="s">
        <v>202</v>
      </c>
      <c r="D17" s="132" t="s">
        <v>214</v>
      </c>
      <c r="E17" s="132" t="s">
        <v>215</v>
      </c>
      <c r="F17" s="132" t="s">
        <v>216</v>
      </c>
      <c r="G17" s="132" t="s">
        <v>217</v>
      </c>
      <c r="I17" s="152"/>
    </row>
    <row r="18" spans="2:9" ht="171.75" customHeight="1" x14ac:dyDescent="0.2">
      <c r="B18" s="178" t="s">
        <v>157</v>
      </c>
      <c r="C18" s="180" t="s">
        <v>203</v>
      </c>
      <c r="D18" s="132" t="s">
        <v>218</v>
      </c>
      <c r="E18" s="132" t="s">
        <v>219</v>
      </c>
      <c r="F18" s="132" t="s">
        <v>220</v>
      </c>
      <c r="G18" s="132" t="s">
        <v>221</v>
      </c>
      <c r="I18" s="152"/>
    </row>
    <row r="19" spans="2:9" ht="96" customHeight="1" x14ac:dyDescent="0.2">
      <c r="B19" s="178" t="s">
        <v>160</v>
      </c>
      <c r="C19" s="180" t="s">
        <v>204</v>
      </c>
      <c r="D19" s="132" t="s">
        <v>222</v>
      </c>
      <c r="E19" s="132" t="s">
        <v>223</v>
      </c>
      <c r="F19" s="132" t="s">
        <v>224</v>
      </c>
      <c r="G19" s="132" t="s">
        <v>225</v>
      </c>
      <c r="I19" s="152"/>
    </row>
    <row r="20" spans="2:9" ht="174.75" customHeight="1" x14ac:dyDescent="0.2">
      <c r="B20" s="181" t="s">
        <v>161</v>
      </c>
      <c r="C20" s="180" t="s">
        <v>205</v>
      </c>
      <c r="D20" s="132" t="s">
        <v>226</v>
      </c>
      <c r="E20" s="132" t="s">
        <v>227</v>
      </c>
      <c r="F20" s="132" t="s">
        <v>228</v>
      </c>
      <c r="G20" s="132" t="s">
        <v>229</v>
      </c>
      <c r="I20" s="152"/>
    </row>
    <row r="21" spans="2:9" x14ac:dyDescent="0.2">
      <c r="B21" s="156"/>
      <c r="C21" s="160"/>
      <c r="D21" s="163"/>
      <c r="E21" s="163"/>
      <c r="F21" s="163"/>
      <c r="G21" s="163"/>
      <c r="I21" s="152"/>
    </row>
    <row r="22" spans="2:9" ht="12.75" customHeight="1" x14ac:dyDescent="0.2">
      <c r="B22" s="157"/>
      <c r="C22" s="161"/>
      <c r="D22" s="164"/>
      <c r="E22" s="164"/>
      <c r="F22" s="164"/>
      <c r="G22" s="164"/>
      <c r="I22" s="152"/>
    </row>
    <row r="23" spans="2:9" x14ac:dyDescent="0.2">
      <c r="B23" s="155" t="s">
        <v>45</v>
      </c>
      <c r="C23" s="162" t="s">
        <v>98</v>
      </c>
      <c r="D23" s="176">
        <v>1</v>
      </c>
      <c r="E23" s="176">
        <v>2</v>
      </c>
      <c r="F23" s="176">
        <v>3</v>
      </c>
      <c r="G23" s="176">
        <v>4</v>
      </c>
      <c r="I23" s="152"/>
    </row>
    <row r="24" spans="2:9" ht="180" customHeight="1" x14ac:dyDescent="0.2">
      <c r="B24" s="155" t="s">
        <v>94</v>
      </c>
      <c r="C24" s="56" t="s">
        <v>80</v>
      </c>
      <c r="D24" s="132" t="s">
        <v>114</v>
      </c>
      <c r="E24" s="132" t="s">
        <v>117</v>
      </c>
      <c r="F24" s="132" t="s">
        <v>118</v>
      </c>
      <c r="G24" s="132" t="s">
        <v>156</v>
      </c>
      <c r="I24" s="152"/>
    </row>
    <row r="25" spans="2:9" ht="135" x14ac:dyDescent="0.2">
      <c r="B25" s="155" t="s">
        <v>91</v>
      </c>
      <c r="C25" s="56" t="s">
        <v>63</v>
      </c>
      <c r="D25" s="94" t="s">
        <v>108</v>
      </c>
      <c r="E25" s="94" t="s">
        <v>139</v>
      </c>
      <c r="F25" s="94" t="s">
        <v>138</v>
      </c>
      <c r="G25" s="94" t="s">
        <v>137</v>
      </c>
      <c r="I25" s="152"/>
    </row>
    <row r="26" spans="2:9" x14ac:dyDescent="0.2">
      <c r="B26" s="156"/>
      <c r="C26" s="23"/>
      <c r="D26" s="144"/>
      <c r="E26" s="144"/>
      <c r="F26" s="144"/>
      <c r="G26" s="144"/>
      <c r="I26" s="152"/>
    </row>
    <row r="27" spans="2:9" ht="13.5" thickBot="1" x14ac:dyDescent="0.25">
      <c r="B27" s="155" t="s">
        <v>45</v>
      </c>
      <c r="C27" s="154" t="s">
        <v>98</v>
      </c>
      <c r="D27" s="176">
        <v>1</v>
      </c>
      <c r="E27" s="176">
        <v>2</v>
      </c>
      <c r="F27" s="176">
        <v>3</v>
      </c>
      <c r="G27" s="176">
        <v>4</v>
      </c>
      <c r="I27" s="152"/>
    </row>
    <row r="28" spans="2:9" ht="158.1" customHeight="1" x14ac:dyDescent="0.2">
      <c r="B28" s="155" t="s">
        <v>95</v>
      </c>
      <c r="C28" s="78" t="s">
        <v>134</v>
      </c>
      <c r="D28" s="94" t="s">
        <v>135</v>
      </c>
      <c r="E28" s="94" t="s">
        <v>136</v>
      </c>
      <c r="F28" s="94" t="s">
        <v>140</v>
      </c>
      <c r="G28" s="94" t="s">
        <v>141</v>
      </c>
      <c r="I28" s="152"/>
    </row>
    <row r="29" spans="2:9" x14ac:dyDescent="0.2">
      <c r="B29" s="157"/>
      <c r="D29" s="164"/>
      <c r="E29" s="164"/>
      <c r="F29" s="164"/>
      <c r="G29" s="164"/>
      <c r="I29" s="152"/>
    </row>
    <row r="30" spans="2:9" ht="13.5" thickBot="1" x14ac:dyDescent="0.25">
      <c r="B30" s="155" t="s">
        <v>45</v>
      </c>
      <c r="C30" s="154" t="s">
        <v>98</v>
      </c>
      <c r="D30" s="176">
        <v>1</v>
      </c>
      <c r="E30" s="176">
        <v>2</v>
      </c>
      <c r="F30" s="176">
        <v>3</v>
      </c>
      <c r="G30" s="176">
        <v>4</v>
      </c>
      <c r="I30" s="152"/>
    </row>
    <row r="31" spans="2:9" ht="191.25" x14ac:dyDescent="0.2">
      <c r="B31" s="155" t="s">
        <v>96</v>
      </c>
      <c r="C31" s="78" t="s">
        <v>150</v>
      </c>
      <c r="D31" s="177" t="s">
        <v>153</v>
      </c>
      <c r="E31" s="177" t="s">
        <v>152</v>
      </c>
      <c r="F31" s="177" t="s">
        <v>151</v>
      </c>
      <c r="G31" s="132" t="s">
        <v>154</v>
      </c>
      <c r="I31" s="152"/>
    </row>
    <row r="32" spans="2:9" ht="120.95" customHeight="1" x14ac:dyDescent="0.2">
      <c r="B32" s="155" t="s">
        <v>97</v>
      </c>
      <c r="C32" s="94" t="s">
        <v>122</v>
      </c>
      <c r="D32" s="145" t="s">
        <v>123</v>
      </c>
      <c r="E32" s="145" t="s">
        <v>124</v>
      </c>
      <c r="F32" s="145" t="s">
        <v>125</v>
      </c>
      <c r="G32" s="145" t="s">
        <v>126</v>
      </c>
      <c r="H32" s="188"/>
      <c r="I32" s="152"/>
    </row>
    <row r="33" spans="2:9" ht="135" x14ac:dyDescent="0.2">
      <c r="B33" s="155" t="s">
        <v>146</v>
      </c>
      <c r="C33" s="168" t="s">
        <v>127</v>
      </c>
      <c r="D33" s="168" t="s">
        <v>128</v>
      </c>
      <c r="E33" s="168" t="s">
        <v>129</v>
      </c>
      <c r="F33" s="168" t="s">
        <v>131</v>
      </c>
      <c r="G33" s="168" t="s">
        <v>130</v>
      </c>
      <c r="I33" s="152"/>
    </row>
    <row r="34" spans="2:9" ht="116.1" customHeight="1" x14ac:dyDescent="0.2">
      <c r="B34" s="155" t="s">
        <v>147</v>
      </c>
      <c r="C34" s="94" t="s">
        <v>61</v>
      </c>
      <c r="D34" s="132" t="s">
        <v>69</v>
      </c>
      <c r="E34" s="132" t="s">
        <v>119</v>
      </c>
      <c r="F34" s="132" t="s">
        <v>120</v>
      </c>
      <c r="G34" s="132" t="s">
        <v>121</v>
      </c>
      <c r="H34" s="144"/>
      <c r="I34" s="152"/>
    </row>
    <row r="35" spans="2:9" x14ac:dyDescent="0.2">
      <c r="B35" s="157"/>
      <c r="D35" s="164"/>
      <c r="E35" s="164"/>
      <c r="F35" s="164"/>
      <c r="G35" s="164"/>
      <c r="I35" s="152"/>
    </row>
    <row r="36" spans="2:9" ht="13.5" thickBot="1" x14ac:dyDescent="0.25">
      <c r="B36" s="155" t="s">
        <v>45</v>
      </c>
      <c r="C36" s="154" t="s">
        <v>98</v>
      </c>
      <c r="D36" s="155">
        <v>1</v>
      </c>
      <c r="E36" s="155">
        <v>2</v>
      </c>
      <c r="F36" s="155">
        <v>3</v>
      </c>
      <c r="G36" s="155">
        <v>4</v>
      </c>
      <c r="I36" s="152"/>
    </row>
    <row r="37" spans="2:9" ht="201" customHeight="1" x14ac:dyDescent="0.2">
      <c r="B37" s="155" t="s">
        <v>133</v>
      </c>
      <c r="C37" s="78" t="s">
        <v>62</v>
      </c>
      <c r="D37" s="94" t="s">
        <v>109</v>
      </c>
      <c r="E37" s="94" t="s">
        <v>116</v>
      </c>
      <c r="F37" s="94" t="s">
        <v>115</v>
      </c>
      <c r="G37" s="94" t="s">
        <v>162</v>
      </c>
      <c r="H37" s="188"/>
      <c r="I37" s="152"/>
    </row>
    <row r="38" spans="2:9" ht="135" x14ac:dyDescent="0.2">
      <c r="B38" s="155" t="s">
        <v>148</v>
      </c>
      <c r="C38" s="94" t="s">
        <v>99</v>
      </c>
      <c r="D38" s="94" t="s">
        <v>110</v>
      </c>
      <c r="E38" s="94" t="s">
        <v>111</v>
      </c>
      <c r="F38" s="94" t="s">
        <v>112</v>
      </c>
      <c r="G38" s="94" t="s">
        <v>113</v>
      </c>
      <c r="I38" s="152"/>
    </row>
    <row r="39" spans="2:9" x14ac:dyDescent="0.2">
      <c r="I39" s="152"/>
    </row>
    <row r="40" spans="2:9" ht="13.5" thickBot="1" x14ac:dyDescent="0.25">
      <c r="B40" s="155" t="s">
        <v>45</v>
      </c>
      <c r="C40" s="154" t="s">
        <v>98</v>
      </c>
      <c r="D40" s="155">
        <v>1</v>
      </c>
      <c r="E40" s="155">
        <v>2</v>
      </c>
      <c r="F40" s="155">
        <v>3</v>
      </c>
      <c r="G40" s="155">
        <v>4</v>
      </c>
      <c r="I40" s="152"/>
    </row>
    <row r="41" spans="2:9" ht="78.75" x14ac:dyDescent="0.2">
      <c r="B41" s="184" t="s">
        <v>172</v>
      </c>
      <c r="C41" s="78" t="s">
        <v>174</v>
      </c>
      <c r="D41" s="94" t="s">
        <v>186</v>
      </c>
      <c r="E41" s="186"/>
      <c r="F41" s="186"/>
      <c r="G41" s="94" t="s">
        <v>188</v>
      </c>
      <c r="I41" s="152"/>
    </row>
    <row r="42" spans="2:9" ht="78.75" x14ac:dyDescent="0.2">
      <c r="B42" s="184" t="s">
        <v>173</v>
      </c>
      <c r="C42" s="94" t="s">
        <v>185</v>
      </c>
      <c r="D42" s="94" t="s">
        <v>187</v>
      </c>
      <c r="E42" s="186"/>
      <c r="F42" s="186"/>
      <c r="G42" s="94" t="s">
        <v>189</v>
      </c>
      <c r="I42" s="152"/>
    </row>
    <row r="44" spans="2:9" ht="27" customHeight="1" x14ac:dyDescent="0.2">
      <c r="B44" s="185" t="s">
        <v>175</v>
      </c>
      <c r="C44" s="269" t="s">
        <v>176</v>
      </c>
      <c r="D44" s="269"/>
      <c r="E44" s="269"/>
      <c r="F44" s="269"/>
      <c r="G44" s="269"/>
    </row>
  </sheetData>
  <mergeCells count="1">
    <mergeCell ref="C44:G4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Felipe</cp:lastModifiedBy>
  <cp:lastPrinted>2021-01-27T15:27:07Z</cp:lastPrinted>
  <dcterms:created xsi:type="dcterms:W3CDTF">2005-10-20T19:04:10Z</dcterms:created>
  <dcterms:modified xsi:type="dcterms:W3CDTF">2021-02-17T04:04:17Z</dcterms:modified>
</cp:coreProperties>
</file>