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usuario\Desktop\LICITACION GENERAL 2021\DOCUMENTOS LICITACION\"/>
    </mc:Choice>
  </mc:AlternateContent>
  <xr:revisionPtr revIDLastSave="0" documentId="13_ncr:1_{B2E51845-D687-4DF0-A6B2-9943B602C3A6}" xr6:coauthVersionLast="47" xr6:coauthVersionMax="47" xr10:uidLastSave="{00000000-0000-0000-0000-000000000000}"/>
  <bookViews>
    <workbookView xWindow="-120" yWindow="-120" windowWidth="20730" windowHeight="11160" xr2:uid="{00000000-000D-0000-FFFF-FFFF00000000}"/>
  </bookViews>
  <sheets>
    <sheet name="ANEXO 1 " sheetId="2" r:id="rId1"/>
  </sheets>
  <definedNames>
    <definedName name="_xlnm._FilterDatabase" localSheetId="0" hidden="1">'ANEXO 1 '!$A$5:$N$50</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4" i="2" l="1"/>
  <c r="M44" i="2"/>
  <c r="L17" i="2"/>
  <c r="M17" i="2"/>
  <c r="L18" i="2"/>
  <c r="M18" i="2"/>
  <c r="L19" i="2"/>
  <c r="M19" i="2"/>
  <c r="L20" i="2"/>
  <c r="M20" i="2"/>
  <c r="L21" i="2"/>
  <c r="M21" i="2"/>
  <c r="L22" i="2"/>
  <c r="M22" i="2"/>
  <c r="L23" i="2"/>
  <c r="M23" i="2"/>
  <c r="L24" i="2"/>
  <c r="M24" i="2"/>
  <c r="L25" i="2"/>
  <c r="M25" i="2"/>
  <c r="L26" i="2"/>
  <c r="M26" i="2"/>
  <c r="L27" i="2"/>
  <c r="M27" i="2"/>
  <c r="L28" i="2"/>
  <c r="M28" i="2"/>
  <c r="L29" i="2"/>
  <c r="M29" i="2"/>
  <c r="L30" i="2"/>
  <c r="M30" i="2"/>
  <c r="L31" i="2"/>
  <c r="M31" i="2"/>
  <c r="L32" i="2"/>
  <c r="M32" i="2"/>
  <c r="L33" i="2"/>
  <c r="M33" i="2"/>
  <c r="L34" i="2"/>
  <c r="M34" i="2"/>
  <c r="L35" i="2"/>
  <c r="M35" i="2"/>
  <c r="L36" i="2"/>
  <c r="M36" i="2"/>
  <c r="L37" i="2"/>
  <c r="M37" i="2"/>
  <c r="L38" i="2"/>
  <c r="M38" i="2"/>
  <c r="L39" i="2"/>
  <c r="M39" i="2"/>
  <c r="L40" i="2"/>
  <c r="M40" i="2"/>
  <c r="L41" i="2"/>
  <c r="M41" i="2"/>
  <c r="L42" i="2"/>
  <c r="M42" i="2"/>
  <c r="L43" i="2"/>
  <c r="M43" i="2"/>
  <c r="L45" i="2"/>
  <c r="M45" i="2"/>
  <c r="L46" i="2"/>
  <c r="M46" i="2"/>
  <c r="L47" i="2"/>
  <c r="M47" i="2"/>
  <c r="L48" i="2"/>
  <c r="M48" i="2"/>
  <c r="L49" i="2"/>
  <c r="M49" i="2"/>
  <c r="L50" i="2"/>
  <c r="M50" i="2"/>
  <c r="L6" i="2"/>
  <c r="M6" i="2"/>
  <c r="L8" i="2"/>
  <c r="M8" i="2"/>
  <c r="L9" i="2"/>
  <c r="M9" i="2"/>
  <c r="L10" i="2"/>
  <c r="M10" i="2"/>
  <c r="L11" i="2"/>
  <c r="M11" i="2"/>
  <c r="L15" i="2"/>
  <c r="M15" i="2"/>
  <c r="L16" i="2"/>
  <c r="M16" i="2"/>
  <c r="L13" i="2"/>
  <c r="M13" i="2"/>
  <c r="L14" i="2"/>
  <c r="M14" i="2"/>
  <c r="L7" i="2"/>
  <c r="M7" i="2"/>
  <c r="L12" i="2"/>
  <c r="M12" i="2"/>
</calcChain>
</file>

<file path=xl/sharedStrings.xml><?xml version="1.0" encoding="utf-8"?>
<sst xmlns="http://schemas.openxmlformats.org/spreadsheetml/2006/main" count="285" uniqueCount="125">
  <si>
    <t>REGION</t>
  </si>
  <si>
    <t>CÓDIGO LICITACIÓN</t>
  </si>
  <si>
    <t>MODALIDAD</t>
  </si>
  <si>
    <t>PLAZAS</t>
  </si>
  <si>
    <t>SEXO</t>
  </si>
  <si>
    <t>MONTO FIJO USS</t>
  </si>
  <si>
    <t>ZONA</t>
  </si>
  <si>
    <t>USS</t>
  </si>
  <si>
    <t>COSTO MENSUAL</t>
  </si>
  <si>
    <t>COSTO ANUAL</t>
  </si>
  <si>
    <t>DURACION PROYECTO</t>
  </si>
  <si>
    <t>SBC</t>
  </si>
  <si>
    <t>IQUIQUE</t>
  </si>
  <si>
    <t>A</t>
  </si>
  <si>
    <t>1 AÑO</t>
  </si>
  <si>
    <t>PSA</t>
  </si>
  <si>
    <t>PLE</t>
  </si>
  <si>
    <t>PLA</t>
  </si>
  <si>
    <t>COPIAPÓ</t>
  </si>
  <si>
    <t>VALPARAÍSO</t>
  </si>
  <si>
    <t>RECOLETA</t>
  </si>
  <si>
    <t>LA CISTERNA</t>
  </si>
  <si>
    <t>PUENTE ALTO</t>
  </si>
  <si>
    <t>SAN BERNARDO</t>
  </si>
  <si>
    <t>SAN JOAQUÍN</t>
  </si>
  <si>
    <t>ANTOFAGASTA</t>
  </si>
  <si>
    <t>COQUIMBO</t>
  </si>
  <si>
    <t>LA SERENA</t>
  </si>
  <si>
    <t>RANCAGUA</t>
  </si>
  <si>
    <t>MAULE</t>
  </si>
  <si>
    <t>TALCA</t>
  </si>
  <si>
    <t>TEMUCO</t>
  </si>
  <si>
    <t>ATACAMA</t>
  </si>
  <si>
    <t>METROPOLITANA</t>
  </si>
  <si>
    <t>FOCALIZACIÓN TERRITORIAL</t>
  </si>
  <si>
    <t>COMUNAS SEDES PREFERENTES</t>
  </si>
  <si>
    <t>LOS LAGOS</t>
  </si>
  <si>
    <t>PMM</t>
  </si>
  <si>
    <t>Puerto Montt</t>
  </si>
  <si>
    <t>COBERTURA</t>
  </si>
  <si>
    <t>BIO BIO</t>
  </si>
  <si>
    <t>Antofagasta</t>
  </si>
  <si>
    <t>San Bernardo</t>
  </si>
  <si>
    <t>Quillota</t>
  </si>
  <si>
    <t>Castro</t>
  </si>
  <si>
    <t>ARICA Y PARINACOTA</t>
  </si>
  <si>
    <t>ASE</t>
  </si>
  <si>
    <t>ARICA</t>
  </si>
  <si>
    <t>TARAPACÁ</t>
  </si>
  <si>
    <t>CIP CRC LA SERENA</t>
  </si>
  <si>
    <t>Provincia de Limarí: Ovalle, Monte Patria, Río Hurtado, Punitaqui y Combarbalá; Provincia de Choapa: Illapel, Canela, Los Vilos, Salamanca.</t>
  </si>
  <si>
    <t>OVALLE</t>
  </si>
  <si>
    <t>VIÑA DEL MAR</t>
  </si>
  <si>
    <t>LIB.BDO. O'HIGGINS</t>
  </si>
  <si>
    <t>CIP CRC GRANEROS</t>
  </si>
  <si>
    <t>GRANEROS</t>
  </si>
  <si>
    <t xml:space="preserve">Provincia de Cardenal Caro: Pichilemu, Litueche, Marchihue, Paredones, La Estrella y Navidad; Provincia de Colchagua:  Santa Cruz, Placilla, Nancagua, Chimbarongo, Peralillo, Lolol, Chepica, Palmilla, Pumanque y San Fernando. Provincia de Cachapoal: San Vicente Tagua-Tagua, Peumo, Pichidegua, Las Cabras.
</t>
  </si>
  <si>
    <t>SAN FERNANDO</t>
  </si>
  <si>
    <t>Provincia de Curicó: Hualañe, Curicó, Licanten, Molina, Rauco, Romeral, Sagrada Familia, Teno y Vichuquén.</t>
  </si>
  <si>
    <t>CURICÓ</t>
  </si>
  <si>
    <t>Provincia de Linares: Parral, Retiro, Longaví, Linares, Yerbas Buenas, Villa Alegre, San Javier y Colbún. Provincia de Cauquenes: Chanco, Pelluhue y Cauquenes.</t>
  </si>
  <si>
    <t>LINARES</t>
  </si>
  <si>
    <t>CIP CRC TALCA</t>
  </si>
  <si>
    <t>ÑUBLE</t>
  </si>
  <si>
    <t>Provincia de Ñuble: Chillán, Coihueco, Chillán Viejo, San Carlos, Bulnes, San Ignacio, Portezuelo, San Nicolás, San Ignacio, San Fabián de Alico, Quillón, Pinto, Coelemu, El Carmen, Quirihue, Pemuco, Yungay, Ranquil, Ñiquen, Trehuaco, Cobquecura y Ninhue.</t>
  </si>
  <si>
    <t>CHILLÁN</t>
  </si>
  <si>
    <t>BIOBÍO</t>
  </si>
  <si>
    <t>CONCEPCIÓN</t>
  </si>
  <si>
    <t>CIP CRC CORONEL</t>
  </si>
  <si>
    <t>CORONEL</t>
  </si>
  <si>
    <t xml:space="preserve"> Provincia de Bío Bío: Los Ángeles, Santa Bárbara, Alto Bío Bío, Antuco, Cabrero, Yumbel, Mulchen, Laja, Nacimiento, Quilleco,Quilaco, San Rosendo, Tucapel y Negrete. </t>
  </si>
  <si>
    <t>LOS ÁNGELES</t>
  </si>
  <si>
    <t>ARAUCANÍA</t>
  </si>
  <si>
    <t>Provincia de Malleco: Angol, Purén, Collipulli, Victoria, Los Sauces, Renaico, Ercilla, Traiguén,  Curacautín, Lumaco y Lonquimay.</t>
  </si>
  <si>
    <t>ANGOL</t>
  </si>
  <si>
    <t>CIP CRC CHOL CHOL</t>
  </si>
  <si>
    <t>CHOLCHOL</t>
  </si>
  <si>
    <t>LOS RÍOS</t>
  </si>
  <si>
    <t>Provincia de Valdivia: Valdivia, Corral, San José de la Mariquina, Máfil, Los Lagos, Lanco, Paillaco y Panguipulli. Provincia del Ranco: Futrono, Lago Ranco, La Unión y Río Bueno. CIP CRC VALDIVIA</t>
  </si>
  <si>
    <t>VALDIVIA</t>
  </si>
  <si>
    <t>PUERTO MONTT</t>
  </si>
  <si>
    <t>CIP CRC PUERTO MONTT</t>
  </si>
  <si>
    <t xml:space="preserve">AYSÉN </t>
  </si>
  <si>
    <t>COYHAIQUE</t>
  </si>
  <si>
    <t>Santiago</t>
  </si>
  <si>
    <r>
      <t xml:space="preserve">Santiago (Norte - Chacabuco):  </t>
    </r>
    <r>
      <rPr>
        <sz val="8"/>
        <color rgb="FF000000"/>
        <rFont val="Calibri"/>
        <family val="2"/>
        <scheme val="minor"/>
      </rPr>
      <t xml:space="preserve">Conchalí, Recoleta, Huechuraba, Independencia, Quilicura, Colina, Lampa y Til Til. </t>
    </r>
  </si>
  <si>
    <t>2 AÑOS</t>
  </si>
  <si>
    <t>MAGALLANES</t>
  </si>
  <si>
    <t>PUNTA ARENAS</t>
  </si>
  <si>
    <t xml:space="preserve">Sede en Concepción. Se requiere sede adicional en  Talcahuano o Hualpén. </t>
  </si>
  <si>
    <t>Sede en San Pedro de la Paz. Se requiere Sede adicional en Chiguayante</t>
  </si>
  <si>
    <t xml:space="preserve"> Sede en Valparaíso. Se requiere sede adicional en Quilpue y Quintero.</t>
  </si>
  <si>
    <t>Sede en Quillota. Se requiere sede  adicional en San Felipe</t>
  </si>
  <si>
    <t>Sede en Valparaíso. Se requiere sede adicional en San Antonio y Quilpue.</t>
  </si>
  <si>
    <t>Santiago (Sur Oriente): La Florida, Macul, San Joaquín, Puente Alto, Pirque y San José de Maipo;</t>
  </si>
  <si>
    <t>Santiago (Sur Poniente): La Cisterna, El Bosque, La Pintana, San Miguel, Lo Espejo, San Ramón, La Granja, Pedro Aguirre Cerda, Buin, Paine, Calera de Tango, San Bernardo y Peñaflor; CSC La Cisterna, CSC Calera de Tango</t>
  </si>
  <si>
    <t>Santiago (franja centro): Las Condes, Lo Barnechea, Vitacura, La Reina, Ñuñoa, Peñalolén, Providencia,  Santiago, Estación Central, Maipú, Cerrillos, Pudahuel, Cerro Navia, Renca, Lo Prado, Quinta Normal, Talagante, Melipilla, Curacaví, María Pinto, Alhue, San Pedro,  Isla de Maipo, El Monte y Padre Hurtado; CSC Santiago.</t>
  </si>
  <si>
    <t>Provincia de Antártica Chilena: Puerto Williams, Antártica, Cabo de Hornos; Provincia de Magallanes: Punta Arenas, Laguna Blanca, Río Verde, San Gregorio; Provincia de Tierra del Fuego: Porvenir, Primavera, Timaukel; Provincia de Última Esperanza: Puerto Natales, Torres del Paine; CIP CRC CSC Punta Arenas</t>
  </si>
  <si>
    <t>Provincia de Aysén: Guaitecas, Cisnes y Aysén. Provincia de Coyhaique: Lago Verde y Coyhaique. Provincia del Lago General Carrera: Río Ibáñez y Chile Chico. Provincia de Capitán Prat: Cochrane, Tortel y O'Higgins; CIP CRC CSC Coyhaique</t>
  </si>
  <si>
    <t xml:space="preserve">Provincia de Llanquihue: Llanquihue, Frutillar, Fresia, Puerto Varas, Puerto Montt, Calbuco, Maullín, Los Muermos y Cochamó; Provincia de Palena: Hualaihue, Chaitén, Futaleufu y Palena. Provincia de Osorno: Osorno, Río Negro, Purranque, Puerto Octay, Puyehue, San Pablo, y San Juan de la Costa. Provincia de Chiloé: Ancud, Chonchi, Quellón, Castro, Curaco de Vélez, Dalcahue, Quemchi, Quinchao, Queilén, y Puqueldon; CSC Puerto Montt. </t>
  </si>
  <si>
    <t>Provincia de Cautín: Villarrica, Pucón, Curarrehue, Loncoche, Chol Chol, Nueva Imperial, Carahue, Puerto Saavedra, Temuco, Padre Las Casas, Freire, Cunco, Melipeuco, Toltén, Teodoro Schmidt, Pitrufquen, Gorbea, Vilcún,  Lautaro, Perquenco,  Galvarino; CSC Temuco.</t>
  </si>
  <si>
    <t>Provincia de Arauco: Arauco, Curanilahue, Cañete, Contulmo, Tirúa, Los Alamos y Lebu. Provincia de Concepción: Lota, Coronel, San Pedro de la Paz, Hualqui, Chiguayante, Santa Juana, Florida, Talcahuano, Penco, Hualpén, Tomé y Concepción; CSC Concepción.</t>
  </si>
  <si>
    <t>Provincia de Talca: Talca, San Clemente, San Rafael, Pelarco, Empedrado, Constitución, Pencahue, Río Claro, Maule y Curepto; CSC Talca</t>
  </si>
  <si>
    <t xml:space="preserve">Provincia del Cachapoal: Rancagua, Machalí, Graneros, San Fco. Mostazal, Codegua, Doñihue, Coltauco, Coinco, Requinoa, Rengo, Olivar, Quinta de Tilcoco y Malloa; CSC Rancagua. </t>
  </si>
  <si>
    <t xml:space="preserve">Provincia de Valparaíso: Valparaíso, Casablanca, Con Con,  Puchuncavi, Quintero, Viña del Mar y Villa Alemana; Provincia de Marga Marga: Villa Alemana, Quilpué, Olmué y Limache. Provincia de San Antonio: Santo Domingo, San Antonio, Cartagena, El Tabo, El Quisco y Algarrobo. Provincia de Quillota: Quillota, Nogales, La Calera, La Cruz, Hijuelas; Provincia de Petorca: La Ligua, Cabildo, Petorca, Papudo y Zapallar. Provincia de San Felipe de Aconcagua: San Felipe, Santa María, Panquehue, Putaendo, Llay-Llay y Catemu; y Provincia de Los Andes: Los Andes, Calle Larga, Rinconada y San Esteban. CIP CRC Limache, CSC Limache. </t>
  </si>
  <si>
    <t>CIP CRC  CSC Copiapó;  Provincia Copiapó: Copiapó, Caldera y Tierra Amarilla; Provincia de Chañaral: Chañaral y Diego de Almagro; Provincia de Huasco: Huasco, Vallenar, Alto del Carmen y Freirina.</t>
  </si>
  <si>
    <t xml:space="preserve">Provincia de Iquique: Iquique, Alto Hospicio. Provincia de Tamarugal: Pozo Almonte, Pica, Huara, Camiña y Colchane; CSC Iquique. </t>
  </si>
  <si>
    <t xml:space="preserve">Provincia de Elqui: La Serena, Paihuano, La Higuera, Vicuña, Coquimbo  y Andacollo; CSC La Serena. </t>
  </si>
  <si>
    <t>CIP CRC IQUIQUE</t>
  </si>
  <si>
    <t>CRC SAN BERNARDO</t>
  </si>
  <si>
    <t>CIP CRC SAN JOAQUIN, CIP CRC SANTIAGO</t>
  </si>
  <si>
    <t xml:space="preserve">ANEXO N° 1 PLAZAS A LICITAR Y FOCALIZACIÓN TERRITORIAL </t>
  </si>
  <si>
    <t>Provincia de Iquique: Iquique, Alto Hospicio, y; Provincia del Tamarugal: Pozo Almonte, Pica, Huara, Camiña y Colchane.</t>
  </si>
  <si>
    <t>Provincia de Antofagasta: Antofagasta, Taltal y Sierra Gorda.</t>
  </si>
  <si>
    <t xml:space="preserve">Provincias Marga Marga: Quilpué, y Villa Alemana, Limache, Olmue Provincia Quillota: Quillota, Calera, Hijuelas, La Cruz, Nogales. Provincia Petorca: La Ligua, Cabildo, Petorca, Papudo, Zapallar. Provincia San Felipe: San Felipe, Lalay Lay, Putaendo, Santa María, Catemu y Panquehue. Provincia Los Andes: Los Andes, Calle Larga, San Esteban y Rinconada. </t>
  </si>
  <si>
    <t xml:space="preserve">Provincia de Valparaíso: Valparaíso, Viña del Mar, Con Con, Quintero,   Casablanca y Juan Fernández. Provincia de San Antonio: Algarrobo, El Quisco, El Tabo, Cartagena, San Antonio y Rocas de Santo Domingo. Provincia Marga Marga: Quilpue, Villa Alemana, Limache, Olmué. </t>
  </si>
  <si>
    <t>Provincia de Quillota:  Quillota, La Cruz, La Calera, Hijuelas, Nogales. Provincia San Felipe: San Felipe, Llay Lay, Putaendo, Santa María, Catemu y Panquehue. Provincia Los Andes: Los Andes, Calle Larga, San Esteban y Rinconada. Provincia  Petorca: La Ligua, Cabildo, Zapallar, Papudo.</t>
  </si>
  <si>
    <t>Provincia de Valparaíso: Valparaíso, Viña del Mar, Con Con, Quintero,   Casablanca y Juan Fernández.  Provincia Marga Marga: Quilpue, Villa Alemana, Limache, Olmue</t>
  </si>
  <si>
    <t>Provincia de Maipo: San Bernardo, Paine, Buin, Calera de Tango</t>
  </si>
  <si>
    <t xml:space="preserve"> Provincia de Concepción: Concepción, Talcahuano, Hualpén, Penco, Tomé, Florida</t>
  </si>
  <si>
    <t xml:space="preserve"> Provincia de Concepción: San Pedro de la Paz, Chiguayante, Hualqui, Santa Juana</t>
  </si>
  <si>
    <t>Provincia de Chiloé: Ancud, Chonchi, Quellón, Castro, Curaco de Vélez, Dalcahue, Quemchi, Quinchao, Queilén, y Puqueldon.</t>
  </si>
  <si>
    <t>Provincia de Llanquihue: Llanquihue, Frutillar, Fresia, Puerto Varas, Puerto Montt, Calbuco, Maullín, Los Muermos y Cochamó; Provincia de Palena: Hualaihue, Chaitén, Futaleufu y Palena.</t>
  </si>
  <si>
    <t>CIP CRC CSC ARICA, Provincia de Arica: Arica y Camarones y Provincia de Parinacota: General Lagos y Putre.</t>
  </si>
  <si>
    <r>
      <rPr>
        <sz val="8"/>
        <rFont val="Calibri"/>
        <family val="2"/>
        <scheme val="minor"/>
      </rPr>
      <t>Provincia de Antofagasta:</t>
    </r>
    <r>
      <rPr>
        <sz val="8"/>
        <color theme="1"/>
        <rFont val="Calibri"/>
        <family val="2"/>
        <scheme val="minor"/>
      </rPr>
      <t xml:space="preserve"> Mejillones, Sierra Gorda, Tal Tal y Antofagasta;  Provincia de Tocopilla: Tocopilla y Maria Elena. Provincia El Loa: Calama, San Pedro de Atacama y Ollague. CIP CRC CSC  Antofagasta.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</si>
</sst>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8"/>
      <color theme="1"/>
      <name val="Calibri"/>
      <family val="2"/>
      <scheme val="minor"/>
    </font>
    <font>
      <sz val="8"/>
      <name val="Calibri"/>
      <family val="2"/>
      <scheme val="minor"/>
    </font>
    <font>
      <sz val="8"/>
      <color rgb="FF000000"/>
      <name val="Calibri"/>
      <family val="2"/>
      <scheme val="minor"/>
    </font>
    <font>
      <b/>
      <sz val="8"/>
      <name val="Calibri"/>
      <family val="2"/>
      <scheme val="minor"/>
    </font>
    <font>
      <b/>
      <sz val="16"/>
      <color theme="1"/>
      <name val="Calibri"/>
      <family val="2"/>
      <scheme val="minor"/>
    </font>
    <font>
      <b/>
      <sz val="8"/>
      <color rgb="FF000000"/>
      <name val="Calibri"/>
      <family val="2"/>
      <scheme val="minor"/>
    </font>
  </fonts>
  <fills count="3">
    <fill>
      <patternFill patternType="none"/>
    </fill>
    <fill>
      <patternFill patternType="gray125"/>
    </fill>
    <fill>
      <patternFill patternType="solid">
        <fgColor rgb="FFBFBFB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s>
  <cellStyleXfs count="1">
    <xf numFmtId="0" fontId="0" fillId="0" borderId="0"/>
  </cellStyleXfs>
  <cellXfs count="35">
    <xf numFmtId="0" fontId="0" fillId="0" borderId="0" xfId="0"/>
    <xf numFmtId="0" fontId="1" fillId="0" borderId="1" xfId="0" applyFont="1" applyBorder="1" applyAlignment="1">
      <alignment horizontal="center" vertical="center" wrapText="1"/>
    </xf>
    <xf numFmtId="9" fontId="1" fillId="0" borderId="1"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3" fontId="1" fillId="0" borderId="2" xfId="0" applyNumberFormat="1" applyFont="1" applyBorder="1" applyAlignment="1">
      <alignment horizontal="center" vertical="center" wrapText="1"/>
    </xf>
    <xf numFmtId="3" fontId="1" fillId="0" borderId="2"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4" fontId="1" fillId="0" borderId="1" xfId="0" applyNumberFormat="1" applyFont="1" applyBorder="1" applyAlignment="1">
      <alignment horizontal="center" vertical="center" wrapText="1"/>
    </xf>
    <xf numFmtId="0" fontId="1" fillId="0" borderId="1" xfId="0" applyFont="1" applyBorder="1" applyAlignment="1">
      <alignment horizontal="left" wrapText="1"/>
    </xf>
    <xf numFmtId="0" fontId="1" fillId="0" borderId="6" xfId="0" applyFont="1" applyBorder="1" applyAlignment="1">
      <alignment horizontal="left" wrapText="1"/>
    </xf>
    <xf numFmtId="9" fontId="1"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9"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3" fontId="2" fillId="0" borderId="1" xfId="0" applyNumberFormat="1" applyFont="1" applyFill="1" applyBorder="1" applyAlignment="1">
      <alignment horizontal="center" vertical="center" wrapText="1"/>
    </xf>
    <xf numFmtId="0" fontId="0" fillId="0" borderId="0" xfId="0" applyAlignment="1">
      <alignment vertical="center"/>
    </xf>
    <xf numFmtId="0" fontId="1" fillId="0" borderId="1" xfId="0" applyFont="1" applyBorder="1" applyAlignment="1">
      <alignment horizontal="center" vertical="center"/>
    </xf>
    <xf numFmtId="0" fontId="0" fillId="0" borderId="0" xfId="0" applyAlignment="1">
      <alignment horizontal="center" vertical="center"/>
    </xf>
    <xf numFmtId="1" fontId="1" fillId="0" borderId="1" xfId="0" applyNumberFormat="1" applyFont="1" applyBorder="1" applyAlignment="1">
      <alignment horizontal="center" vertical="center"/>
    </xf>
    <xf numFmtId="0" fontId="1" fillId="0" borderId="1"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 fillId="0" borderId="0" xfId="0" applyFont="1"/>
    <xf numFmtId="0" fontId="1" fillId="0" borderId="1" xfId="0" applyFont="1" applyFill="1" applyBorder="1" applyAlignment="1">
      <alignment horizontal="left"/>
    </xf>
    <xf numFmtId="0" fontId="1" fillId="0" borderId="1" xfId="0" applyFont="1" applyBorder="1" applyAlignment="1">
      <alignment horizontal="left"/>
    </xf>
    <xf numFmtId="0" fontId="2" fillId="0" borderId="1" xfId="0" applyFont="1" applyBorder="1" applyAlignment="1">
      <alignment horizontal="left"/>
    </xf>
    <xf numFmtId="0" fontId="2" fillId="0" borderId="0" xfId="0" applyFont="1"/>
    <xf numFmtId="0" fontId="0" fillId="0" borderId="0" xfId="0" applyFont="1" applyAlignment="1">
      <alignment horizontal="center" vertical="center" wrapText="1"/>
    </xf>
    <xf numFmtId="14" fontId="1"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microsoft.com/office/2017/10/relationships/person" Target="persons/person.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51B86-8993-4C94-B13A-E5E38939EC72}">
  <dimension ref="A2:N50"/>
  <sheetViews>
    <sheetView tabSelected="1" zoomScale="96" zoomScaleNormal="96" workbookViewId="0">
      <pane ySplit="5" topLeftCell="A44" activePane="bottomLeft" state="frozen"/>
      <selection pane="bottomLeft" activeCell="M6" sqref="M6:M50"/>
    </sheetView>
  </sheetViews>
  <sheetFormatPr baseColWidth="10" defaultRowHeight="15" x14ac:dyDescent="0.25"/>
  <cols>
    <col min="1" max="1" width="12.140625" customWidth="1"/>
    <col min="2" max="2" width="10.5703125" customWidth="1"/>
    <col min="3" max="3" width="11.42578125" style="17"/>
    <col min="4" max="4" width="29.140625" style="31" customWidth="1"/>
    <col min="5" max="5" width="15.5703125" style="19" customWidth="1"/>
    <col min="6" max="7" width="11.42578125" style="19"/>
    <col min="8" max="8" width="7.7109375" style="19" customWidth="1"/>
    <col min="9" max="12" width="11.42578125" style="19"/>
    <col min="13" max="13" width="12.7109375" style="19" bestFit="1" customWidth="1"/>
    <col min="14" max="14" width="11.42578125" style="19"/>
  </cols>
  <sheetData>
    <row r="2" spans="1:14" x14ac:dyDescent="0.25">
      <c r="A2" s="34" t="s">
        <v>111</v>
      </c>
      <c r="B2" s="34"/>
      <c r="C2" s="34"/>
      <c r="D2" s="34"/>
      <c r="E2" s="34"/>
      <c r="F2" s="34"/>
      <c r="G2" s="34"/>
      <c r="H2" s="34"/>
      <c r="I2" s="34"/>
      <c r="J2" s="34"/>
      <c r="K2" s="34"/>
      <c r="L2" s="34"/>
      <c r="M2" s="34"/>
      <c r="N2" s="34"/>
    </row>
    <row r="3" spans="1:14" x14ac:dyDescent="0.25">
      <c r="A3" s="34"/>
      <c r="B3" s="34"/>
      <c r="C3" s="34"/>
      <c r="D3" s="34"/>
      <c r="E3" s="34"/>
      <c r="F3" s="34"/>
      <c r="G3" s="34"/>
      <c r="H3" s="34"/>
      <c r="I3" s="34"/>
      <c r="J3" s="34"/>
      <c r="K3" s="34"/>
      <c r="L3" s="34"/>
      <c r="M3" s="34"/>
      <c r="N3" s="34"/>
    </row>
    <row r="4" spans="1:14" ht="15.75" thickBot="1" x14ac:dyDescent="0.3"/>
    <row r="5" spans="1:14" s="26" customFormat="1" ht="23.25" thickBot="1" x14ac:dyDescent="0.25">
      <c r="A5" s="22" t="s">
        <v>0</v>
      </c>
      <c r="B5" s="23" t="s">
        <v>1</v>
      </c>
      <c r="C5" s="23" t="s">
        <v>2</v>
      </c>
      <c r="D5" s="24" t="s">
        <v>34</v>
      </c>
      <c r="E5" s="24" t="s">
        <v>35</v>
      </c>
      <c r="F5" s="25" t="s">
        <v>3</v>
      </c>
      <c r="G5" s="25" t="s">
        <v>4</v>
      </c>
      <c r="H5" s="25" t="s">
        <v>39</v>
      </c>
      <c r="I5" s="25" t="s">
        <v>5</v>
      </c>
      <c r="J5" s="25" t="s">
        <v>6</v>
      </c>
      <c r="K5" s="25" t="s">
        <v>7</v>
      </c>
      <c r="L5" s="25" t="s">
        <v>8</v>
      </c>
      <c r="M5" s="25" t="s">
        <v>9</v>
      </c>
      <c r="N5" s="25" t="s">
        <v>10</v>
      </c>
    </row>
    <row r="6" spans="1:14" s="26" customFormat="1" ht="61.5" customHeight="1" x14ac:dyDescent="0.2">
      <c r="A6" s="9" t="s">
        <v>48</v>
      </c>
      <c r="B6" s="1">
        <v>69</v>
      </c>
      <c r="C6" s="1" t="s">
        <v>15</v>
      </c>
      <c r="D6" s="1" t="s">
        <v>112</v>
      </c>
      <c r="E6" s="1" t="s">
        <v>12</v>
      </c>
      <c r="F6" s="1">
        <v>15</v>
      </c>
      <c r="G6" s="1" t="s">
        <v>13</v>
      </c>
      <c r="H6" s="1"/>
      <c r="I6" s="1">
        <v>7.7</v>
      </c>
      <c r="J6" s="2">
        <v>0.28000000000000003</v>
      </c>
      <c r="K6" s="3">
        <v>17240</v>
      </c>
      <c r="L6" s="7">
        <f t="shared" ref="L6:L11" si="0">K6*I6*(1+J6)*F6</f>
        <v>2548761.6000000001</v>
      </c>
      <c r="M6" s="3">
        <f t="shared" ref="M6:M11" si="1">L6*12</f>
        <v>30585139.200000003</v>
      </c>
      <c r="N6" s="1" t="s">
        <v>14</v>
      </c>
    </row>
    <row r="7" spans="1:14" s="26" customFormat="1" ht="61.5" customHeight="1" x14ac:dyDescent="0.2">
      <c r="A7" s="27" t="s">
        <v>25</v>
      </c>
      <c r="B7" s="1">
        <v>70</v>
      </c>
      <c r="C7" s="6" t="s">
        <v>16</v>
      </c>
      <c r="D7" s="6" t="s">
        <v>113</v>
      </c>
      <c r="E7" s="6" t="s">
        <v>41</v>
      </c>
      <c r="F7" s="6">
        <v>115</v>
      </c>
      <c r="G7" s="1" t="s">
        <v>13</v>
      </c>
      <c r="H7" s="1"/>
      <c r="I7" s="1">
        <v>11.32</v>
      </c>
      <c r="J7" s="2">
        <v>0.28000000000000003</v>
      </c>
      <c r="K7" s="3">
        <v>17240</v>
      </c>
      <c r="L7" s="5">
        <f>K7*I7*(1+J7)*F7</f>
        <v>28727080.960000005</v>
      </c>
      <c r="M7" s="4">
        <f>L7*12</f>
        <v>344724971.52000004</v>
      </c>
      <c r="N7" s="1" t="s">
        <v>14</v>
      </c>
    </row>
    <row r="8" spans="1:14" s="26" customFormat="1" ht="90.75" customHeight="1" x14ac:dyDescent="0.2">
      <c r="A8" s="9" t="s">
        <v>19</v>
      </c>
      <c r="B8" s="1">
        <v>71</v>
      </c>
      <c r="C8" s="1" t="s">
        <v>15</v>
      </c>
      <c r="D8" s="1" t="s">
        <v>114</v>
      </c>
      <c r="E8" s="1" t="s">
        <v>43</v>
      </c>
      <c r="F8" s="1">
        <v>55</v>
      </c>
      <c r="G8" s="1" t="s">
        <v>13</v>
      </c>
      <c r="H8" s="1"/>
      <c r="I8" s="1">
        <v>7.7</v>
      </c>
      <c r="J8" s="2">
        <v>0</v>
      </c>
      <c r="K8" s="3">
        <v>17240</v>
      </c>
      <c r="L8" s="4">
        <f t="shared" si="0"/>
        <v>7301140</v>
      </c>
      <c r="M8" s="4">
        <f t="shared" si="1"/>
        <v>87613680</v>
      </c>
      <c r="N8" s="1" t="s">
        <v>14</v>
      </c>
    </row>
    <row r="9" spans="1:14" s="26" customFormat="1" ht="63" customHeight="1" x14ac:dyDescent="0.2">
      <c r="A9" s="9" t="s">
        <v>19</v>
      </c>
      <c r="B9" s="1">
        <v>72</v>
      </c>
      <c r="C9" s="1" t="s">
        <v>11</v>
      </c>
      <c r="D9" s="1" t="s">
        <v>115</v>
      </c>
      <c r="E9" s="1" t="s">
        <v>93</v>
      </c>
      <c r="F9" s="1">
        <v>70</v>
      </c>
      <c r="G9" s="1" t="s">
        <v>13</v>
      </c>
      <c r="H9" s="1"/>
      <c r="I9" s="1">
        <v>7.7</v>
      </c>
      <c r="J9" s="2">
        <v>0</v>
      </c>
      <c r="K9" s="3">
        <v>17240</v>
      </c>
      <c r="L9" s="4">
        <f t="shared" si="0"/>
        <v>9292360</v>
      </c>
      <c r="M9" s="4">
        <f t="shared" si="1"/>
        <v>111508320</v>
      </c>
      <c r="N9" s="1" t="s">
        <v>14</v>
      </c>
    </row>
    <row r="10" spans="1:14" s="26" customFormat="1" ht="60" customHeight="1" x14ac:dyDescent="0.2">
      <c r="A10" s="9" t="s">
        <v>19</v>
      </c>
      <c r="B10" s="1">
        <v>73</v>
      </c>
      <c r="C10" s="1" t="s">
        <v>16</v>
      </c>
      <c r="D10" s="1" t="s">
        <v>116</v>
      </c>
      <c r="E10" s="1" t="s">
        <v>92</v>
      </c>
      <c r="F10" s="1">
        <v>70</v>
      </c>
      <c r="G10" s="1" t="s">
        <v>13</v>
      </c>
      <c r="H10" s="1"/>
      <c r="I10" s="1">
        <v>11.32</v>
      </c>
      <c r="J10" s="2">
        <v>0</v>
      </c>
      <c r="K10" s="3">
        <v>17240</v>
      </c>
      <c r="L10" s="4">
        <f t="shared" si="0"/>
        <v>13660976.000000002</v>
      </c>
      <c r="M10" s="4">
        <f t="shared" si="1"/>
        <v>163931712.00000003</v>
      </c>
      <c r="N10" s="1" t="s">
        <v>14</v>
      </c>
    </row>
    <row r="11" spans="1:14" s="26" customFormat="1" ht="45" x14ac:dyDescent="0.2">
      <c r="A11" s="9" t="s">
        <v>19</v>
      </c>
      <c r="B11" s="1">
        <v>74</v>
      </c>
      <c r="C11" s="1" t="s">
        <v>16</v>
      </c>
      <c r="D11" s="1" t="s">
        <v>117</v>
      </c>
      <c r="E11" s="6" t="s">
        <v>91</v>
      </c>
      <c r="F11" s="1">
        <v>100</v>
      </c>
      <c r="G11" s="1" t="s">
        <v>13</v>
      </c>
      <c r="H11" s="1"/>
      <c r="I11" s="1">
        <v>11.32</v>
      </c>
      <c r="J11" s="2">
        <v>0</v>
      </c>
      <c r="K11" s="3">
        <v>17240</v>
      </c>
      <c r="L11" s="4">
        <f t="shared" si="0"/>
        <v>19515680</v>
      </c>
      <c r="M11" s="4">
        <f t="shared" si="1"/>
        <v>234188160</v>
      </c>
      <c r="N11" s="1" t="s">
        <v>14</v>
      </c>
    </row>
    <row r="12" spans="1:14" s="26" customFormat="1" ht="49.5" customHeight="1" x14ac:dyDescent="0.2">
      <c r="A12" s="9" t="s">
        <v>33</v>
      </c>
      <c r="B12" s="1">
        <v>75</v>
      </c>
      <c r="C12" s="6" t="s">
        <v>17</v>
      </c>
      <c r="D12" s="1" t="s">
        <v>118</v>
      </c>
      <c r="E12" s="1" t="s">
        <v>42</v>
      </c>
      <c r="F12" s="1">
        <v>64</v>
      </c>
      <c r="G12" s="1" t="s">
        <v>13</v>
      </c>
      <c r="H12" s="18"/>
      <c r="I12" s="1">
        <v>8.7100000000000009</v>
      </c>
      <c r="J12" s="2">
        <v>0</v>
      </c>
      <c r="K12" s="3">
        <v>17240</v>
      </c>
      <c r="L12" s="5">
        <f>K12*I12*(1+J12)*F12</f>
        <v>9610265.6000000015</v>
      </c>
      <c r="M12" s="4">
        <f>L12*12</f>
        <v>115323187.20000002</v>
      </c>
      <c r="N12" s="1" t="s">
        <v>14</v>
      </c>
    </row>
    <row r="13" spans="1:14" s="26" customFormat="1" ht="56.25" x14ac:dyDescent="0.2">
      <c r="A13" s="28" t="s">
        <v>40</v>
      </c>
      <c r="B13" s="1">
        <v>76</v>
      </c>
      <c r="C13" s="6" t="s">
        <v>37</v>
      </c>
      <c r="D13" s="6" t="s">
        <v>119</v>
      </c>
      <c r="E13" s="6" t="s">
        <v>89</v>
      </c>
      <c r="F13" s="6">
        <v>90</v>
      </c>
      <c r="G13" s="6" t="s">
        <v>13</v>
      </c>
      <c r="H13" s="18">
        <v>0</v>
      </c>
      <c r="I13" s="1">
        <v>8.8000000000000007</v>
      </c>
      <c r="J13" s="2">
        <v>0.14000000000000001</v>
      </c>
      <c r="K13" s="3">
        <v>17240</v>
      </c>
      <c r="L13" s="7">
        <f t="shared" ref="L13:L14" si="2">K13*I13*(1+J13)*F13</f>
        <v>15565651.200000001</v>
      </c>
      <c r="M13" s="3">
        <f t="shared" ref="M13:M50" si="3">L13*12</f>
        <v>186787814.40000001</v>
      </c>
      <c r="N13" s="1" t="s">
        <v>14</v>
      </c>
    </row>
    <row r="14" spans="1:14" s="26" customFormat="1" ht="45" x14ac:dyDescent="0.2">
      <c r="A14" s="27" t="s">
        <v>40</v>
      </c>
      <c r="B14" s="6">
        <v>77</v>
      </c>
      <c r="C14" s="6" t="s">
        <v>37</v>
      </c>
      <c r="D14" s="6" t="s">
        <v>120</v>
      </c>
      <c r="E14" s="6" t="s">
        <v>90</v>
      </c>
      <c r="F14" s="6">
        <v>80</v>
      </c>
      <c r="G14" s="6" t="s">
        <v>13</v>
      </c>
      <c r="H14" s="21">
        <v>0</v>
      </c>
      <c r="I14" s="6">
        <v>8.8000000000000007</v>
      </c>
      <c r="J14" s="11">
        <v>0.14000000000000001</v>
      </c>
      <c r="K14" s="7">
        <v>17240</v>
      </c>
      <c r="L14" s="7">
        <f t="shared" si="2"/>
        <v>13836134.400000002</v>
      </c>
      <c r="M14" s="7">
        <f t="shared" si="3"/>
        <v>166033612.80000001</v>
      </c>
      <c r="N14" s="6" t="s">
        <v>14</v>
      </c>
    </row>
    <row r="15" spans="1:14" s="30" customFormat="1" ht="36" customHeight="1" x14ac:dyDescent="0.2">
      <c r="A15" s="29" t="s">
        <v>36</v>
      </c>
      <c r="B15" s="12">
        <v>78</v>
      </c>
      <c r="C15" s="13" t="s">
        <v>37</v>
      </c>
      <c r="D15" s="12" t="s">
        <v>121</v>
      </c>
      <c r="E15" s="12" t="s">
        <v>44</v>
      </c>
      <c r="F15" s="12">
        <v>45</v>
      </c>
      <c r="G15" s="12" t="s">
        <v>13</v>
      </c>
      <c r="H15" s="12">
        <v>0</v>
      </c>
      <c r="I15" s="12">
        <v>8.8000000000000007</v>
      </c>
      <c r="J15" s="14">
        <v>0.28000000000000003</v>
      </c>
      <c r="K15" s="15">
        <v>17240</v>
      </c>
      <c r="L15" s="16">
        <f>K15*I15*(1+J15)*F15</f>
        <v>8738611.2000000011</v>
      </c>
      <c r="M15" s="15">
        <f>L15*12</f>
        <v>104863334.40000001</v>
      </c>
      <c r="N15" s="12" t="s">
        <v>14</v>
      </c>
    </row>
    <row r="16" spans="1:14" s="26" customFormat="1" ht="91.5" customHeight="1" x14ac:dyDescent="0.2">
      <c r="A16" s="28" t="s">
        <v>36</v>
      </c>
      <c r="B16" s="1">
        <v>79</v>
      </c>
      <c r="C16" s="6" t="s">
        <v>37</v>
      </c>
      <c r="D16" s="6" t="s">
        <v>122</v>
      </c>
      <c r="E16" s="6" t="s">
        <v>38</v>
      </c>
      <c r="F16" s="6">
        <v>120</v>
      </c>
      <c r="G16" s="6" t="s">
        <v>13</v>
      </c>
      <c r="H16" s="18">
        <v>0</v>
      </c>
      <c r="I16" s="1">
        <v>8.8000000000000007</v>
      </c>
      <c r="J16" s="2">
        <v>0.14000000000000001</v>
      </c>
      <c r="K16" s="3">
        <v>17240</v>
      </c>
      <c r="L16" s="7">
        <f>K16*I16*(1+J16)*F16</f>
        <v>20754201.600000001</v>
      </c>
      <c r="M16" s="3">
        <f>L16*12</f>
        <v>249050419.20000002</v>
      </c>
      <c r="N16" s="1" t="s">
        <v>14</v>
      </c>
    </row>
    <row r="17" spans="1:14" s="26" customFormat="1" ht="75" customHeight="1" x14ac:dyDescent="0.2">
      <c r="A17" s="9" t="s">
        <v>45</v>
      </c>
      <c r="B17" s="1">
        <v>80</v>
      </c>
      <c r="C17" s="1" t="s">
        <v>46</v>
      </c>
      <c r="D17" s="32" t="s">
        <v>123</v>
      </c>
      <c r="E17" s="1" t="s">
        <v>47</v>
      </c>
      <c r="F17" s="20">
        <v>35</v>
      </c>
      <c r="G17" s="1" t="s">
        <v>13</v>
      </c>
      <c r="H17" s="18"/>
      <c r="I17" s="8">
        <v>7.99</v>
      </c>
      <c r="J17" s="2">
        <v>0.28000000000000003</v>
      </c>
      <c r="K17" s="3">
        <v>17240</v>
      </c>
      <c r="L17" s="5">
        <f t="shared" ref="L17:L50" si="4">K17*I17*(1+J17)*F17</f>
        <v>6171092.4800000004</v>
      </c>
      <c r="M17" s="4">
        <f t="shared" si="3"/>
        <v>74053109.760000005</v>
      </c>
      <c r="N17" s="1" t="s">
        <v>14</v>
      </c>
    </row>
    <row r="18" spans="1:14" s="26" customFormat="1" ht="39.75" customHeight="1" x14ac:dyDescent="0.2">
      <c r="A18" s="9" t="s">
        <v>48</v>
      </c>
      <c r="B18" s="1">
        <v>81</v>
      </c>
      <c r="C18" s="1" t="s">
        <v>46</v>
      </c>
      <c r="D18" s="32" t="s">
        <v>108</v>
      </c>
      <c r="E18" s="18" t="s">
        <v>12</v>
      </c>
      <c r="F18" s="20">
        <v>25</v>
      </c>
      <c r="G18" s="1" t="s">
        <v>13</v>
      </c>
      <c r="H18" s="18"/>
      <c r="I18" s="8">
        <v>7.99</v>
      </c>
      <c r="J18" s="2">
        <v>0.28000000000000003</v>
      </c>
      <c r="K18" s="3">
        <v>17240</v>
      </c>
      <c r="L18" s="5">
        <f t="shared" si="4"/>
        <v>4407923.2</v>
      </c>
      <c r="M18" s="4">
        <f t="shared" si="3"/>
        <v>52895078.400000006</v>
      </c>
      <c r="N18" s="1" t="s">
        <v>14</v>
      </c>
    </row>
    <row r="19" spans="1:14" s="26" customFormat="1" ht="63.75" customHeight="1" x14ac:dyDescent="0.2">
      <c r="A19" s="9" t="s">
        <v>48</v>
      </c>
      <c r="B19" s="1">
        <v>82</v>
      </c>
      <c r="C19" s="1" t="s">
        <v>46</v>
      </c>
      <c r="D19" s="32" t="s">
        <v>106</v>
      </c>
      <c r="E19" s="18" t="s">
        <v>12</v>
      </c>
      <c r="F19" s="20">
        <v>45</v>
      </c>
      <c r="G19" s="1" t="s">
        <v>13</v>
      </c>
      <c r="H19" s="18"/>
      <c r="I19" s="8">
        <v>7.99</v>
      </c>
      <c r="J19" s="2">
        <v>0.28000000000000003</v>
      </c>
      <c r="K19" s="3">
        <v>17240</v>
      </c>
      <c r="L19" s="5">
        <f t="shared" si="4"/>
        <v>7934261.7600000007</v>
      </c>
      <c r="M19" s="4">
        <f t="shared" si="3"/>
        <v>95211141.120000005</v>
      </c>
      <c r="N19" s="1" t="s">
        <v>14</v>
      </c>
    </row>
    <row r="20" spans="1:14" s="26" customFormat="1" ht="81.75" customHeight="1" x14ac:dyDescent="0.2">
      <c r="A20" s="9" t="s">
        <v>25</v>
      </c>
      <c r="B20" s="1">
        <v>83</v>
      </c>
      <c r="C20" s="1" t="s">
        <v>46</v>
      </c>
      <c r="D20" s="32" t="s">
        <v>124</v>
      </c>
      <c r="E20" s="1" t="s">
        <v>25</v>
      </c>
      <c r="F20" s="20">
        <v>70</v>
      </c>
      <c r="G20" s="1" t="s">
        <v>13</v>
      </c>
      <c r="H20" s="18"/>
      <c r="I20" s="8">
        <v>7.99</v>
      </c>
      <c r="J20" s="2">
        <v>0.28000000000000003</v>
      </c>
      <c r="K20" s="3">
        <v>17240</v>
      </c>
      <c r="L20" s="5">
        <f t="shared" si="4"/>
        <v>12342184.960000001</v>
      </c>
      <c r="M20" s="4">
        <f t="shared" si="3"/>
        <v>148106219.52000001</v>
      </c>
      <c r="N20" s="1" t="s">
        <v>14</v>
      </c>
    </row>
    <row r="21" spans="1:14" s="26" customFormat="1" ht="45.75" customHeight="1" x14ac:dyDescent="0.2">
      <c r="A21" s="9" t="s">
        <v>32</v>
      </c>
      <c r="B21" s="1">
        <v>84</v>
      </c>
      <c r="C21" s="1" t="s">
        <v>46</v>
      </c>
      <c r="D21" s="1" t="s">
        <v>105</v>
      </c>
      <c r="E21" s="1" t="s">
        <v>18</v>
      </c>
      <c r="F21" s="20">
        <v>50</v>
      </c>
      <c r="G21" s="1" t="s">
        <v>13</v>
      </c>
      <c r="H21" s="18"/>
      <c r="I21" s="8">
        <v>7.99</v>
      </c>
      <c r="J21" s="2">
        <v>0.14000000000000001</v>
      </c>
      <c r="K21" s="3">
        <v>17240</v>
      </c>
      <c r="L21" s="5">
        <f t="shared" si="4"/>
        <v>7851613.2000000011</v>
      </c>
      <c r="M21" s="4">
        <f t="shared" si="3"/>
        <v>94219358.400000006</v>
      </c>
      <c r="N21" s="1" t="s">
        <v>14</v>
      </c>
    </row>
    <row r="22" spans="1:14" s="26" customFormat="1" ht="33" customHeight="1" x14ac:dyDescent="0.2">
      <c r="A22" s="9" t="s">
        <v>26</v>
      </c>
      <c r="B22" s="1">
        <v>85</v>
      </c>
      <c r="C22" s="1" t="s">
        <v>46</v>
      </c>
      <c r="D22" s="12" t="s">
        <v>107</v>
      </c>
      <c r="E22" s="18" t="s">
        <v>27</v>
      </c>
      <c r="F22" s="20">
        <v>35</v>
      </c>
      <c r="G22" s="1" t="s">
        <v>13</v>
      </c>
      <c r="H22" s="18"/>
      <c r="I22" s="8">
        <v>7.99</v>
      </c>
      <c r="J22" s="2">
        <v>0.14000000000000001</v>
      </c>
      <c r="K22" s="3">
        <v>17240</v>
      </c>
      <c r="L22" s="5">
        <f t="shared" si="4"/>
        <v>5496129.2400000012</v>
      </c>
      <c r="M22" s="4">
        <f t="shared" si="3"/>
        <v>65953550.88000001</v>
      </c>
      <c r="N22" s="1" t="s">
        <v>14</v>
      </c>
    </row>
    <row r="23" spans="1:14" s="26" customFormat="1" ht="35.25" customHeight="1" x14ac:dyDescent="0.2">
      <c r="A23" s="9" t="s">
        <v>26</v>
      </c>
      <c r="B23" s="1">
        <v>86</v>
      </c>
      <c r="C23" s="1" t="s">
        <v>46</v>
      </c>
      <c r="D23" s="33" t="s">
        <v>49</v>
      </c>
      <c r="E23" s="18" t="s">
        <v>27</v>
      </c>
      <c r="F23" s="20">
        <v>25</v>
      </c>
      <c r="G23" s="1" t="s">
        <v>13</v>
      </c>
      <c r="H23" s="18"/>
      <c r="I23" s="8">
        <v>7.99</v>
      </c>
      <c r="J23" s="2">
        <v>0.14000000000000001</v>
      </c>
      <c r="K23" s="3">
        <v>17240</v>
      </c>
      <c r="L23" s="5">
        <f t="shared" si="4"/>
        <v>3925806.6000000006</v>
      </c>
      <c r="M23" s="4">
        <f t="shared" si="3"/>
        <v>47109679.200000003</v>
      </c>
      <c r="N23" s="1" t="s">
        <v>14</v>
      </c>
    </row>
    <row r="24" spans="1:14" s="26" customFormat="1" ht="73.5" customHeight="1" x14ac:dyDescent="0.2">
      <c r="A24" s="9" t="s">
        <v>26</v>
      </c>
      <c r="B24" s="1">
        <v>87</v>
      </c>
      <c r="C24" s="1" t="s">
        <v>46</v>
      </c>
      <c r="D24" s="12" t="s">
        <v>50</v>
      </c>
      <c r="E24" s="18" t="s">
        <v>51</v>
      </c>
      <c r="F24" s="20">
        <v>25</v>
      </c>
      <c r="G24" s="1" t="s">
        <v>13</v>
      </c>
      <c r="H24" s="18"/>
      <c r="I24" s="8">
        <v>7.99</v>
      </c>
      <c r="J24" s="2">
        <v>0.14000000000000001</v>
      </c>
      <c r="K24" s="3">
        <v>17240</v>
      </c>
      <c r="L24" s="5">
        <f t="shared" si="4"/>
        <v>3925806.6000000006</v>
      </c>
      <c r="M24" s="4">
        <f t="shared" si="3"/>
        <v>47109679.200000003</v>
      </c>
      <c r="N24" s="1" t="s">
        <v>14</v>
      </c>
    </row>
    <row r="25" spans="1:14" s="26" customFormat="1" ht="159" customHeight="1" x14ac:dyDescent="0.2">
      <c r="A25" s="9" t="s">
        <v>19</v>
      </c>
      <c r="B25" s="1">
        <v>88</v>
      </c>
      <c r="C25" s="1" t="s">
        <v>46</v>
      </c>
      <c r="D25" s="12" t="s">
        <v>104</v>
      </c>
      <c r="E25" s="1" t="s">
        <v>52</v>
      </c>
      <c r="F25" s="20">
        <v>50</v>
      </c>
      <c r="G25" s="1" t="s">
        <v>13</v>
      </c>
      <c r="H25" s="18"/>
      <c r="I25" s="8">
        <v>7.99</v>
      </c>
      <c r="J25" s="2">
        <v>0</v>
      </c>
      <c r="K25" s="3">
        <v>17240</v>
      </c>
      <c r="L25" s="5">
        <f t="shared" si="4"/>
        <v>6887380</v>
      </c>
      <c r="M25" s="4">
        <f t="shared" si="3"/>
        <v>82648560</v>
      </c>
      <c r="N25" s="1" t="s">
        <v>14</v>
      </c>
    </row>
    <row r="26" spans="1:14" s="26" customFormat="1" ht="11.25" x14ac:dyDescent="0.2">
      <c r="A26" s="9" t="s">
        <v>53</v>
      </c>
      <c r="B26" s="1">
        <v>89</v>
      </c>
      <c r="C26" s="1" t="s">
        <v>46</v>
      </c>
      <c r="D26" s="32" t="s">
        <v>54</v>
      </c>
      <c r="E26" s="1" t="s">
        <v>55</v>
      </c>
      <c r="F26" s="20">
        <v>25</v>
      </c>
      <c r="G26" s="1" t="s">
        <v>13</v>
      </c>
      <c r="H26" s="18"/>
      <c r="I26" s="8">
        <v>7.99</v>
      </c>
      <c r="J26" s="2">
        <v>0</v>
      </c>
      <c r="K26" s="3">
        <v>17240</v>
      </c>
      <c r="L26" s="5">
        <f t="shared" si="4"/>
        <v>3443690</v>
      </c>
      <c r="M26" s="4">
        <f t="shared" si="3"/>
        <v>41324280</v>
      </c>
      <c r="N26" s="1" t="s">
        <v>86</v>
      </c>
    </row>
    <row r="27" spans="1:14" s="26" customFormat="1" ht="47.25" customHeight="1" x14ac:dyDescent="0.2">
      <c r="A27" s="9" t="s">
        <v>53</v>
      </c>
      <c r="B27" s="1">
        <v>90</v>
      </c>
      <c r="C27" s="1" t="s">
        <v>46</v>
      </c>
      <c r="D27" s="32" t="s">
        <v>103</v>
      </c>
      <c r="E27" s="1" t="s">
        <v>28</v>
      </c>
      <c r="F27" s="20">
        <v>40</v>
      </c>
      <c r="G27" s="1" t="s">
        <v>13</v>
      </c>
      <c r="H27" s="18"/>
      <c r="I27" s="8">
        <v>7.99</v>
      </c>
      <c r="J27" s="2">
        <v>0</v>
      </c>
      <c r="K27" s="3">
        <v>17240</v>
      </c>
      <c r="L27" s="5">
        <f t="shared" si="4"/>
        <v>5509904</v>
      </c>
      <c r="M27" s="4">
        <f t="shared" si="3"/>
        <v>66118848</v>
      </c>
      <c r="N27" s="1" t="s">
        <v>86</v>
      </c>
    </row>
    <row r="28" spans="1:14" s="26" customFormat="1" ht="67.5" x14ac:dyDescent="0.2">
      <c r="A28" s="9" t="s">
        <v>53</v>
      </c>
      <c r="B28" s="1">
        <v>91</v>
      </c>
      <c r="C28" s="1" t="s">
        <v>46</v>
      </c>
      <c r="D28" s="32" t="s">
        <v>56</v>
      </c>
      <c r="E28" s="1" t="s">
        <v>57</v>
      </c>
      <c r="F28" s="20">
        <v>25</v>
      </c>
      <c r="G28" s="1" t="s">
        <v>13</v>
      </c>
      <c r="H28" s="18"/>
      <c r="I28" s="8">
        <v>7.99</v>
      </c>
      <c r="J28" s="2">
        <v>0</v>
      </c>
      <c r="K28" s="3">
        <v>17240</v>
      </c>
      <c r="L28" s="5">
        <f t="shared" si="4"/>
        <v>3443690</v>
      </c>
      <c r="M28" s="4">
        <f t="shared" si="3"/>
        <v>41324280</v>
      </c>
      <c r="N28" s="1" t="s">
        <v>86</v>
      </c>
    </row>
    <row r="29" spans="1:14" s="26" customFormat="1" ht="22.5" x14ac:dyDescent="0.2">
      <c r="A29" s="9" t="s">
        <v>29</v>
      </c>
      <c r="B29" s="1">
        <v>92</v>
      </c>
      <c r="C29" s="1" t="s">
        <v>46</v>
      </c>
      <c r="D29" s="32" t="s">
        <v>58</v>
      </c>
      <c r="E29" s="1" t="s">
        <v>59</v>
      </c>
      <c r="F29" s="20">
        <v>20</v>
      </c>
      <c r="G29" s="1" t="s">
        <v>13</v>
      </c>
      <c r="H29" s="18"/>
      <c r="I29" s="8">
        <v>7.99</v>
      </c>
      <c r="J29" s="2">
        <v>0</v>
      </c>
      <c r="K29" s="3">
        <v>17240</v>
      </c>
      <c r="L29" s="5">
        <f t="shared" si="4"/>
        <v>2754952</v>
      </c>
      <c r="M29" s="4">
        <f t="shared" si="3"/>
        <v>33059424</v>
      </c>
      <c r="N29" s="1" t="s">
        <v>86</v>
      </c>
    </row>
    <row r="30" spans="1:14" s="26" customFormat="1" ht="33.75" x14ac:dyDescent="0.2">
      <c r="A30" s="9" t="s">
        <v>29</v>
      </c>
      <c r="B30" s="1">
        <v>93</v>
      </c>
      <c r="C30" s="1" t="s">
        <v>46</v>
      </c>
      <c r="D30" s="1" t="s">
        <v>60</v>
      </c>
      <c r="E30" s="1" t="s">
        <v>61</v>
      </c>
      <c r="F30" s="20">
        <v>25</v>
      </c>
      <c r="G30" s="1" t="s">
        <v>13</v>
      </c>
      <c r="H30" s="18"/>
      <c r="I30" s="8">
        <v>7.99</v>
      </c>
      <c r="J30" s="2">
        <v>0</v>
      </c>
      <c r="K30" s="3">
        <v>17240</v>
      </c>
      <c r="L30" s="5">
        <f t="shared" si="4"/>
        <v>3443690</v>
      </c>
      <c r="M30" s="4">
        <f t="shared" si="3"/>
        <v>41324280</v>
      </c>
      <c r="N30" s="1" t="s">
        <v>86</v>
      </c>
    </row>
    <row r="31" spans="1:14" s="26" customFormat="1" ht="11.25" x14ac:dyDescent="0.2">
      <c r="A31" s="9" t="s">
        <v>29</v>
      </c>
      <c r="B31" s="1">
        <v>94</v>
      </c>
      <c r="C31" s="1" t="s">
        <v>46</v>
      </c>
      <c r="D31" s="32" t="s">
        <v>62</v>
      </c>
      <c r="E31" s="1" t="s">
        <v>30</v>
      </c>
      <c r="F31" s="20">
        <v>40</v>
      </c>
      <c r="G31" s="1" t="s">
        <v>13</v>
      </c>
      <c r="H31" s="18"/>
      <c r="I31" s="8">
        <v>7.99</v>
      </c>
      <c r="J31" s="2">
        <v>0</v>
      </c>
      <c r="K31" s="3">
        <v>17240</v>
      </c>
      <c r="L31" s="5">
        <f t="shared" si="4"/>
        <v>5509904</v>
      </c>
      <c r="M31" s="4">
        <f t="shared" si="3"/>
        <v>66118848</v>
      </c>
      <c r="N31" s="1" t="s">
        <v>86</v>
      </c>
    </row>
    <row r="32" spans="1:14" s="26" customFormat="1" ht="22.5" x14ac:dyDescent="0.2">
      <c r="A32" s="9" t="s">
        <v>29</v>
      </c>
      <c r="B32" s="1">
        <v>95</v>
      </c>
      <c r="C32" s="1" t="s">
        <v>46</v>
      </c>
      <c r="D32" s="32" t="s">
        <v>102</v>
      </c>
      <c r="E32" s="1" t="s">
        <v>30</v>
      </c>
      <c r="F32" s="20">
        <v>30</v>
      </c>
      <c r="G32" s="1" t="s">
        <v>13</v>
      </c>
      <c r="H32" s="18"/>
      <c r="I32" s="8">
        <v>7.99</v>
      </c>
      <c r="J32" s="2">
        <v>0</v>
      </c>
      <c r="K32" s="3">
        <v>17240</v>
      </c>
      <c r="L32" s="5">
        <f t="shared" si="4"/>
        <v>4132428</v>
      </c>
      <c r="M32" s="4">
        <f t="shared" si="3"/>
        <v>49589136</v>
      </c>
      <c r="N32" s="1" t="s">
        <v>86</v>
      </c>
    </row>
    <row r="33" spans="1:14" s="26" customFormat="1" ht="58.5" customHeight="1" x14ac:dyDescent="0.2">
      <c r="A33" s="9" t="s">
        <v>63</v>
      </c>
      <c r="B33" s="1">
        <v>96</v>
      </c>
      <c r="C33" s="1" t="s">
        <v>46</v>
      </c>
      <c r="D33" s="32" t="s">
        <v>64</v>
      </c>
      <c r="E33" s="1" t="s">
        <v>65</v>
      </c>
      <c r="F33" s="20">
        <v>35</v>
      </c>
      <c r="G33" s="1" t="s">
        <v>13</v>
      </c>
      <c r="H33" s="18"/>
      <c r="I33" s="8">
        <v>7.99</v>
      </c>
      <c r="J33" s="2">
        <v>0.14000000000000001</v>
      </c>
      <c r="K33" s="3">
        <v>17240</v>
      </c>
      <c r="L33" s="5">
        <f t="shared" si="4"/>
        <v>5496129.2400000012</v>
      </c>
      <c r="M33" s="4">
        <f t="shared" si="3"/>
        <v>65953550.88000001</v>
      </c>
      <c r="N33" s="1" t="s">
        <v>86</v>
      </c>
    </row>
    <row r="34" spans="1:14" s="26" customFormat="1" ht="53.25" customHeight="1" x14ac:dyDescent="0.2">
      <c r="A34" s="9" t="s">
        <v>66</v>
      </c>
      <c r="B34" s="1">
        <v>97</v>
      </c>
      <c r="C34" s="1" t="s">
        <v>46</v>
      </c>
      <c r="D34" s="32" t="s">
        <v>101</v>
      </c>
      <c r="E34" s="1" t="s">
        <v>67</v>
      </c>
      <c r="F34" s="20">
        <v>55</v>
      </c>
      <c r="G34" s="1" t="s">
        <v>13</v>
      </c>
      <c r="H34" s="18"/>
      <c r="I34" s="8">
        <v>7.99</v>
      </c>
      <c r="J34" s="2">
        <v>0.14000000000000001</v>
      </c>
      <c r="K34" s="3">
        <v>17240</v>
      </c>
      <c r="L34" s="5">
        <f t="shared" si="4"/>
        <v>8636774.5200000014</v>
      </c>
      <c r="M34" s="4">
        <f t="shared" si="3"/>
        <v>103641294.24000001</v>
      </c>
      <c r="N34" s="1" t="s">
        <v>86</v>
      </c>
    </row>
    <row r="35" spans="1:14" s="26" customFormat="1" ht="11.25" x14ac:dyDescent="0.2">
      <c r="A35" s="9" t="s">
        <v>66</v>
      </c>
      <c r="B35" s="1">
        <v>98</v>
      </c>
      <c r="C35" s="1" t="s">
        <v>46</v>
      </c>
      <c r="D35" s="32" t="s">
        <v>68</v>
      </c>
      <c r="E35" s="1" t="s">
        <v>69</v>
      </c>
      <c r="F35" s="20">
        <v>35</v>
      </c>
      <c r="G35" s="1" t="s">
        <v>13</v>
      </c>
      <c r="H35" s="18"/>
      <c r="I35" s="8">
        <v>7.99</v>
      </c>
      <c r="J35" s="2">
        <v>0.14000000000000001</v>
      </c>
      <c r="K35" s="3">
        <v>17240</v>
      </c>
      <c r="L35" s="5">
        <f t="shared" si="4"/>
        <v>5496129.2400000012</v>
      </c>
      <c r="M35" s="4">
        <f t="shared" si="3"/>
        <v>65953550.88000001</v>
      </c>
      <c r="N35" s="1" t="s">
        <v>86</v>
      </c>
    </row>
    <row r="36" spans="1:14" s="26" customFormat="1" ht="69" customHeight="1" x14ac:dyDescent="0.2">
      <c r="A36" s="9" t="s">
        <v>66</v>
      </c>
      <c r="B36" s="1">
        <v>99</v>
      </c>
      <c r="C36" s="1" t="s">
        <v>46</v>
      </c>
      <c r="D36" s="32" t="s">
        <v>70</v>
      </c>
      <c r="E36" s="1" t="s">
        <v>71</v>
      </c>
      <c r="F36" s="20">
        <v>35</v>
      </c>
      <c r="G36" s="1" t="s">
        <v>13</v>
      </c>
      <c r="H36" s="18"/>
      <c r="I36" s="8">
        <v>7.99</v>
      </c>
      <c r="J36" s="2">
        <v>0.14000000000000001</v>
      </c>
      <c r="K36" s="3">
        <v>17240</v>
      </c>
      <c r="L36" s="5">
        <f t="shared" si="4"/>
        <v>5496129.2400000012</v>
      </c>
      <c r="M36" s="4">
        <f t="shared" si="3"/>
        <v>65953550.88000001</v>
      </c>
      <c r="N36" s="1" t="s">
        <v>86</v>
      </c>
    </row>
    <row r="37" spans="1:14" s="26" customFormat="1" ht="60.75" customHeight="1" x14ac:dyDescent="0.2">
      <c r="A37" s="9" t="s">
        <v>72</v>
      </c>
      <c r="B37" s="1">
        <v>100</v>
      </c>
      <c r="C37" s="1" t="s">
        <v>46</v>
      </c>
      <c r="D37" s="32" t="s">
        <v>73</v>
      </c>
      <c r="E37" s="1" t="s">
        <v>74</v>
      </c>
      <c r="F37" s="20">
        <v>25</v>
      </c>
      <c r="G37" s="1" t="s">
        <v>13</v>
      </c>
      <c r="H37" s="18"/>
      <c r="I37" s="8">
        <v>7.99</v>
      </c>
      <c r="J37" s="2">
        <v>0.14000000000000001</v>
      </c>
      <c r="K37" s="3">
        <v>17240</v>
      </c>
      <c r="L37" s="5">
        <f t="shared" si="4"/>
        <v>3925806.6000000006</v>
      </c>
      <c r="M37" s="4">
        <f t="shared" si="3"/>
        <v>47109679.200000003</v>
      </c>
      <c r="N37" s="1" t="s">
        <v>86</v>
      </c>
    </row>
    <row r="38" spans="1:14" s="26" customFormat="1" ht="27" customHeight="1" x14ac:dyDescent="0.2">
      <c r="A38" s="9" t="s">
        <v>72</v>
      </c>
      <c r="B38" s="1">
        <v>101</v>
      </c>
      <c r="C38" s="1" t="s">
        <v>46</v>
      </c>
      <c r="D38" s="32" t="s">
        <v>75</v>
      </c>
      <c r="E38" s="1" t="s">
        <v>76</v>
      </c>
      <c r="F38" s="20">
        <v>25</v>
      </c>
      <c r="G38" s="1" t="s">
        <v>13</v>
      </c>
      <c r="H38" s="18"/>
      <c r="I38" s="8">
        <v>7.99</v>
      </c>
      <c r="J38" s="2">
        <v>0.14000000000000001</v>
      </c>
      <c r="K38" s="3">
        <v>17240</v>
      </c>
      <c r="L38" s="5">
        <f t="shared" si="4"/>
        <v>3925806.6000000006</v>
      </c>
      <c r="M38" s="4">
        <f t="shared" si="3"/>
        <v>47109679.200000003</v>
      </c>
      <c r="N38" s="1" t="s">
        <v>86</v>
      </c>
    </row>
    <row r="39" spans="1:14" s="26" customFormat="1" ht="45" x14ac:dyDescent="0.2">
      <c r="A39" s="9" t="s">
        <v>72</v>
      </c>
      <c r="B39" s="1">
        <v>102</v>
      </c>
      <c r="C39" s="1" t="s">
        <v>46</v>
      </c>
      <c r="D39" s="32" t="s">
        <v>100</v>
      </c>
      <c r="E39" s="1" t="s">
        <v>31</v>
      </c>
      <c r="F39" s="20">
        <v>55</v>
      </c>
      <c r="G39" s="1" t="s">
        <v>13</v>
      </c>
      <c r="H39" s="18"/>
      <c r="I39" s="8">
        <v>7.99</v>
      </c>
      <c r="J39" s="2">
        <v>0.14000000000000001</v>
      </c>
      <c r="K39" s="3">
        <v>17240</v>
      </c>
      <c r="L39" s="5">
        <f t="shared" si="4"/>
        <v>8636774.5200000014</v>
      </c>
      <c r="M39" s="4">
        <f t="shared" si="3"/>
        <v>103641294.24000001</v>
      </c>
      <c r="N39" s="1" t="s">
        <v>86</v>
      </c>
    </row>
    <row r="40" spans="1:14" s="26" customFormat="1" ht="33.75" x14ac:dyDescent="0.2">
      <c r="A40" s="9" t="s">
        <v>77</v>
      </c>
      <c r="B40" s="1">
        <v>103</v>
      </c>
      <c r="C40" s="1" t="s">
        <v>46</v>
      </c>
      <c r="D40" s="32" t="s">
        <v>78</v>
      </c>
      <c r="E40" s="1" t="s">
        <v>79</v>
      </c>
      <c r="F40" s="20">
        <v>50</v>
      </c>
      <c r="G40" s="1" t="s">
        <v>13</v>
      </c>
      <c r="H40" s="18"/>
      <c r="I40" s="8">
        <v>7.99</v>
      </c>
      <c r="J40" s="2">
        <v>0.14000000000000001</v>
      </c>
      <c r="K40" s="3">
        <v>17240</v>
      </c>
      <c r="L40" s="5">
        <f t="shared" si="4"/>
        <v>7851613.2000000011</v>
      </c>
      <c r="M40" s="4">
        <f t="shared" si="3"/>
        <v>94219358.400000006</v>
      </c>
      <c r="N40" s="1" t="s">
        <v>86</v>
      </c>
    </row>
    <row r="41" spans="1:14" s="26" customFormat="1" ht="81.75" customHeight="1" x14ac:dyDescent="0.2">
      <c r="A41" s="10" t="s">
        <v>36</v>
      </c>
      <c r="B41" s="1">
        <v>104</v>
      </c>
      <c r="C41" s="1" t="s">
        <v>46</v>
      </c>
      <c r="D41" s="32" t="s">
        <v>99</v>
      </c>
      <c r="E41" s="1" t="s">
        <v>80</v>
      </c>
      <c r="F41" s="20">
        <v>45</v>
      </c>
      <c r="G41" s="1" t="s">
        <v>13</v>
      </c>
      <c r="H41" s="18"/>
      <c r="I41" s="8">
        <v>7.99</v>
      </c>
      <c r="J41" s="2">
        <v>0.14000000000000001</v>
      </c>
      <c r="K41" s="3">
        <v>17240</v>
      </c>
      <c r="L41" s="5">
        <f t="shared" si="4"/>
        <v>7066451.8800000008</v>
      </c>
      <c r="M41" s="4">
        <f t="shared" si="3"/>
        <v>84797422.560000002</v>
      </c>
      <c r="N41" s="1" t="s">
        <v>86</v>
      </c>
    </row>
    <row r="42" spans="1:14" s="26" customFormat="1" ht="11.25" x14ac:dyDescent="0.2">
      <c r="A42" s="10" t="s">
        <v>36</v>
      </c>
      <c r="B42" s="1">
        <v>105</v>
      </c>
      <c r="C42" s="1" t="s">
        <v>46</v>
      </c>
      <c r="D42" s="32" t="s">
        <v>81</v>
      </c>
      <c r="E42" s="1" t="s">
        <v>80</v>
      </c>
      <c r="F42" s="20">
        <v>20</v>
      </c>
      <c r="G42" s="1" t="s">
        <v>13</v>
      </c>
      <c r="H42" s="18"/>
      <c r="I42" s="8">
        <v>7.99</v>
      </c>
      <c r="J42" s="2">
        <v>0.14000000000000001</v>
      </c>
      <c r="K42" s="3">
        <v>17240</v>
      </c>
      <c r="L42" s="5">
        <f t="shared" si="4"/>
        <v>3140645.2800000003</v>
      </c>
      <c r="M42" s="4">
        <f t="shared" si="3"/>
        <v>37687743.359999999</v>
      </c>
      <c r="N42" s="1" t="s">
        <v>86</v>
      </c>
    </row>
    <row r="43" spans="1:14" s="26" customFormat="1" ht="45" x14ac:dyDescent="0.2">
      <c r="A43" s="9" t="s">
        <v>82</v>
      </c>
      <c r="B43" s="1">
        <v>106</v>
      </c>
      <c r="C43" s="1" t="s">
        <v>46</v>
      </c>
      <c r="D43" s="32" t="s">
        <v>98</v>
      </c>
      <c r="E43" s="1" t="s">
        <v>83</v>
      </c>
      <c r="F43" s="20">
        <v>30</v>
      </c>
      <c r="G43" s="1" t="s">
        <v>13</v>
      </c>
      <c r="H43" s="18"/>
      <c r="I43" s="8">
        <v>7.99</v>
      </c>
      <c r="J43" s="2">
        <v>0.84</v>
      </c>
      <c r="K43" s="3">
        <v>17240</v>
      </c>
      <c r="L43" s="5">
        <f t="shared" si="4"/>
        <v>7603667.5200000005</v>
      </c>
      <c r="M43" s="4">
        <f t="shared" si="3"/>
        <v>91244010.24000001</v>
      </c>
      <c r="N43" s="1" t="s">
        <v>86</v>
      </c>
    </row>
    <row r="44" spans="1:14" s="26" customFormat="1" ht="56.25" x14ac:dyDescent="0.2">
      <c r="A44" s="9" t="s">
        <v>87</v>
      </c>
      <c r="B44" s="1">
        <v>107</v>
      </c>
      <c r="C44" s="1" t="s">
        <v>46</v>
      </c>
      <c r="D44" s="32" t="s">
        <v>97</v>
      </c>
      <c r="E44" s="1" t="s">
        <v>88</v>
      </c>
      <c r="F44" s="20">
        <v>15</v>
      </c>
      <c r="G44" s="1" t="s">
        <v>13</v>
      </c>
      <c r="H44" s="18"/>
      <c r="I44" s="8">
        <v>7.99</v>
      </c>
      <c r="J44" s="2">
        <v>0.56000000000000005</v>
      </c>
      <c r="K44" s="3">
        <v>17240</v>
      </c>
      <c r="L44" s="5">
        <f t="shared" si="4"/>
        <v>3223293.8400000003</v>
      </c>
      <c r="M44" s="4">
        <f t="shared" si="3"/>
        <v>38679526.080000006</v>
      </c>
      <c r="N44" s="1" t="s">
        <v>86</v>
      </c>
    </row>
    <row r="45" spans="1:14" s="26" customFormat="1" ht="33.75" x14ac:dyDescent="0.2">
      <c r="A45" s="9" t="s">
        <v>33</v>
      </c>
      <c r="B45" s="1">
        <v>108</v>
      </c>
      <c r="C45" s="1" t="s">
        <v>46</v>
      </c>
      <c r="D45" s="32" t="s">
        <v>95</v>
      </c>
      <c r="E45" s="1" t="s">
        <v>21</v>
      </c>
      <c r="F45" s="20">
        <v>100</v>
      </c>
      <c r="G45" s="1" t="s">
        <v>13</v>
      </c>
      <c r="H45" s="18"/>
      <c r="I45" s="8">
        <v>7.99</v>
      </c>
      <c r="J45" s="2">
        <v>0</v>
      </c>
      <c r="K45" s="3">
        <v>17240</v>
      </c>
      <c r="L45" s="5">
        <f t="shared" si="4"/>
        <v>13774760</v>
      </c>
      <c r="M45" s="4">
        <f t="shared" si="3"/>
        <v>165297120</v>
      </c>
      <c r="N45" s="1" t="s">
        <v>86</v>
      </c>
    </row>
    <row r="46" spans="1:14" s="26" customFormat="1" ht="56.25" x14ac:dyDescent="0.2">
      <c r="A46" s="9" t="s">
        <v>33</v>
      </c>
      <c r="B46" s="1">
        <v>109</v>
      </c>
      <c r="C46" s="1" t="s">
        <v>46</v>
      </c>
      <c r="D46" s="32" t="s">
        <v>96</v>
      </c>
      <c r="E46" s="1" t="s">
        <v>84</v>
      </c>
      <c r="F46" s="20">
        <v>50</v>
      </c>
      <c r="G46" s="1" t="s">
        <v>13</v>
      </c>
      <c r="H46" s="18"/>
      <c r="I46" s="8">
        <v>7.99</v>
      </c>
      <c r="J46" s="2">
        <v>0</v>
      </c>
      <c r="K46" s="3">
        <v>17240</v>
      </c>
      <c r="L46" s="5">
        <f t="shared" si="4"/>
        <v>6887380</v>
      </c>
      <c r="M46" s="4">
        <f t="shared" si="3"/>
        <v>82648560</v>
      </c>
      <c r="N46" s="1" t="s">
        <v>86</v>
      </c>
    </row>
    <row r="47" spans="1:14" s="26" customFormat="1" ht="22.5" x14ac:dyDescent="0.2">
      <c r="A47" s="9" t="s">
        <v>33</v>
      </c>
      <c r="B47" s="1">
        <v>110</v>
      </c>
      <c r="C47" s="1" t="s">
        <v>46</v>
      </c>
      <c r="D47" s="32" t="s">
        <v>94</v>
      </c>
      <c r="E47" s="1" t="s">
        <v>22</v>
      </c>
      <c r="F47" s="20">
        <v>75</v>
      </c>
      <c r="G47" s="1" t="s">
        <v>13</v>
      </c>
      <c r="H47" s="18"/>
      <c r="I47" s="8">
        <v>7.99</v>
      </c>
      <c r="J47" s="2">
        <v>0</v>
      </c>
      <c r="K47" s="3">
        <v>17240</v>
      </c>
      <c r="L47" s="5">
        <f t="shared" si="4"/>
        <v>10331070</v>
      </c>
      <c r="M47" s="4">
        <f t="shared" si="3"/>
        <v>123972840</v>
      </c>
      <c r="N47" s="1" t="s">
        <v>86</v>
      </c>
    </row>
    <row r="48" spans="1:14" s="26" customFormat="1" ht="22.5" x14ac:dyDescent="0.2">
      <c r="A48" s="9" t="s">
        <v>33</v>
      </c>
      <c r="B48" s="1">
        <v>111</v>
      </c>
      <c r="C48" s="1" t="s">
        <v>46</v>
      </c>
      <c r="D48" s="32" t="s">
        <v>85</v>
      </c>
      <c r="E48" s="1" t="s">
        <v>20</v>
      </c>
      <c r="F48" s="20">
        <v>80</v>
      </c>
      <c r="G48" s="1" t="s">
        <v>13</v>
      </c>
      <c r="H48" s="18"/>
      <c r="I48" s="8">
        <v>7.99</v>
      </c>
      <c r="J48" s="2">
        <v>0</v>
      </c>
      <c r="K48" s="3">
        <v>17240</v>
      </c>
      <c r="L48" s="5">
        <f t="shared" si="4"/>
        <v>11019808</v>
      </c>
      <c r="M48" s="4">
        <f t="shared" si="3"/>
        <v>132237696</v>
      </c>
      <c r="N48" s="1" t="s">
        <v>86</v>
      </c>
    </row>
    <row r="49" spans="1:14" s="26" customFormat="1" ht="11.25" x14ac:dyDescent="0.2">
      <c r="A49" s="9" t="s">
        <v>33</v>
      </c>
      <c r="B49" s="1">
        <v>112</v>
      </c>
      <c r="C49" s="1" t="s">
        <v>46</v>
      </c>
      <c r="D49" s="32" t="s">
        <v>109</v>
      </c>
      <c r="E49" s="1" t="s">
        <v>23</v>
      </c>
      <c r="F49" s="20">
        <v>75</v>
      </c>
      <c r="G49" s="1" t="s">
        <v>13</v>
      </c>
      <c r="H49" s="18"/>
      <c r="I49" s="8">
        <v>7.99</v>
      </c>
      <c r="J49" s="2">
        <v>0</v>
      </c>
      <c r="K49" s="3">
        <v>17240</v>
      </c>
      <c r="L49" s="5">
        <f t="shared" si="4"/>
        <v>10331070</v>
      </c>
      <c r="M49" s="4">
        <f t="shared" si="3"/>
        <v>123972840</v>
      </c>
      <c r="N49" s="1" t="s">
        <v>86</v>
      </c>
    </row>
    <row r="50" spans="1:14" s="26" customFormat="1" ht="11.25" x14ac:dyDescent="0.2">
      <c r="A50" s="9" t="s">
        <v>33</v>
      </c>
      <c r="B50" s="1">
        <v>113</v>
      </c>
      <c r="C50" s="1" t="s">
        <v>46</v>
      </c>
      <c r="D50" s="32" t="s">
        <v>110</v>
      </c>
      <c r="E50" s="1" t="s">
        <v>24</v>
      </c>
      <c r="F50" s="20">
        <v>140</v>
      </c>
      <c r="G50" s="1" t="s">
        <v>13</v>
      </c>
      <c r="H50" s="18"/>
      <c r="I50" s="8">
        <v>7.99</v>
      </c>
      <c r="J50" s="2">
        <v>0</v>
      </c>
      <c r="K50" s="3">
        <v>17240</v>
      </c>
      <c r="L50" s="5">
        <f t="shared" si="4"/>
        <v>19284664</v>
      </c>
      <c r="M50" s="4">
        <f t="shared" si="3"/>
        <v>231415968</v>
      </c>
      <c r="N50" s="1" t="s">
        <v>86</v>
      </c>
    </row>
  </sheetData>
  <autoFilter ref="A5:N50" xr:uid="{FC551B86-8993-4C94-B13A-E5E38939EC72}"/>
  <mergeCells count="1">
    <mergeCell ref="A2:N3"/>
  </mergeCells>
  <phoneticPr fontId="2" type="noConversion"/>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1 </vt:lpstr>
    </vt:vector>
  </TitlesOfParts>
  <Company>InKulpado666</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tamara</dc:creator>
  <cp:lastModifiedBy>usuario</cp:lastModifiedBy>
  <dcterms:created xsi:type="dcterms:W3CDTF">2021-03-25T13:37:21Z</dcterms:created>
  <dcterms:modified xsi:type="dcterms:W3CDTF">2021-09-06T05:06:55Z</dcterms:modified>
</cp:coreProperties>
</file>