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ame-my.sharepoint.com/personal/tpezoa_sename_cl/Documents/2021/Proceso Estudio Migrantes/Bases Finales/"/>
    </mc:Choice>
  </mc:AlternateContent>
  <xr:revisionPtr revIDLastSave="14" documentId="14_{3FEF113B-7CB1-7547-93DD-B70EE0B3035F}" xr6:coauthVersionLast="47" xr6:coauthVersionMax="47" xr10:uidLastSave="{BA307696-CC83-3D4E-9060-AC684377AE0C}"/>
  <bookViews>
    <workbookView xWindow="0" yWindow="0" windowWidth="23040" windowHeight="14400" xr2:uid="{00000000-000D-0000-FFFF-FFFF00000000}"/>
  </bookViews>
  <sheets>
    <sheet name="Pauta" sheetId="1" r:id="rId1"/>
    <sheet name="Caratula Resumen" sheetId="5" r:id="rId2"/>
    <sheet name="Acta" sheetId="6" r:id="rId3"/>
  </sheets>
  <definedNames>
    <definedName name="_xlnm.Print_Area" localSheetId="2">Acta!$A$1:$E$45</definedName>
    <definedName name="_xlnm.Print_Area" localSheetId="0">Pauta!$A$1:$E$122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C76" i="1"/>
  <c r="E74" i="1"/>
  <c r="C59" i="1"/>
  <c r="C46" i="1" l="1"/>
  <c r="E75" i="1"/>
  <c r="E73" i="1"/>
  <c r="E70" i="1"/>
  <c r="E71" i="1"/>
  <c r="C9" i="5"/>
  <c r="B20" i="6"/>
  <c r="D23" i="6"/>
  <c r="B23" i="6"/>
  <c r="B18" i="6"/>
  <c r="B17" i="6"/>
  <c r="B15" i="6"/>
  <c r="C14" i="5"/>
  <c r="H12" i="5"/>
  <c r="C12" i="5"/>
  <c r="C10" i="5"/>
  <c r="C8" i="5"/>
  <c r="E45" i="1"/>
  <c r="E44" i="1"/>
  <c r="E56" i="1"/>
  <c r="E57" i="1"/>
  <c r="E58" i="1"/>
  <c r="E86" i="1"/>
  <c r="E87" i="1"/>
  <c r="E88" i="1"/>
  <c r="C106" i="1"/>
  <c r="E69" i="1" l="1"/>
  <c r="E72" i="1"/>
  <c r="E46" i="1"/>
  <c r="D102" i="1" s="1"/>
  <c r="E102" i="1" s="1"/>
  <c r="E89" i="1"/>
  <c r="D105" i="1" s="1"/>
  <c r="E105" i="1" s="1"/>
  <c r="E59" i="1"/>
  <c r="D103" i="1" s="1"/>
  <c r="E103" i="1" s="1"/>
  <c r="E76" i="1" l="1"/>
  <c r="D104" i="1"/>
  <c r="E104" i="1" s="1"/>
  <c r="E106" i="1" s="1"/>
  <c r="B37" i="1" s="1"/>
  <c r="B25" i="6" s="1"/>
  <c r="C16" i="5" l="1"/>
</calcChain>
</file>

<file path=xl/sharedStrings.xml><?xml version="1.0" encoding="utf-8"?>
<sst xmlns="http://schemas.openxmlformats.org/spreadsheetml/2006/main" count="155" uniqueCount="110">
  <si>
    <t>1.-</t>
  </si>
  <si>
    <t>Ponderador %  (A)</t>
  </si>
  <si>
    <t>Puntaje   (B)</t>
  </si>
  <si>
    <t>DESCRIPTORES</t>
  </si>
  <si>
    <t>a</t>
  </si>
  <si>
    <t>b</t>
  </si>
  <si>
    <t>c</t>
  </si>
  <si>
    <t>SUMA DE LA COLUMNA C = CRITERIO 1</t>
  </si>
  <si>
    <t>2.-</t>
  </si>
  <si>
    <t>SUMA DE LA COLUMNA C = CRITERIO 2</t>
  </si>
  <si>
    <t>3.-</t>
  </si>
  <si>
    <t>SUMA DE LA COLUMNA C = CRITERIO 3</t>
  </si>
  <si>
    <t>4.-</t>
  </si>
  <si>
    <t>SUMA DE LA COLUMNA C = CRITERIO 4</t>
  </si>
  <si>
    <t>CRITERIOS</t>
  </si>
  <si>
    <t>Ponderación</t>
  </si>
  <si>
    <t xml:space="preserve">Puntaje  </t>
  </si>
  <si>
    <t>Cada descriptor tiene asignada una ponderación porcentual cuya suma es igual a 100 % (columna A).</t>
  </si>
  <si>
    <t>CODIGO</t>
  </si>
  <si>
    <t>COMUNA</t>
  </si>
  <si>
    <t>I.   DATOS GENERALES</t>
  </si>
  <si>
    <t>El evaluador/a deberá realizar el siguiente procedimiento :</t>
  </si>
  <si>
    <t>El puntaje asignado por el/la evaluador/a se multiplica automáticamente por la columna A, y se obtiene el valor de cada descriptor. La suma de ellos dará el valor de cada criterio.</t>
  </si>
  <si>
    <t>Observaciones: fundamente brevemente la nota asignada</t>
  </si>
  <si>
    <t xml:space="preserve">Fortalezas   </t>
  </si>
  <si>
    <t>Debilidades</t>
  </si>
  <si>
    <t xml:space="preserve">REGION </t>
  </si>
  <si>
    <t>INSTITUCION</t>
  </si>
  <si>
    <t xml:space="preserve">PUNTAJE FINAL  </t>
  </si>
  <si>
    <t xml:space="preserve"> </t>
  </si>
  <si>
    <t>MODALIDAD DE INTERVENCION:</t>
  </si>
  <si>
    <t>PUNTAJE</t>
  </si>
  <si>
    <t>CATEGORÍA</t>
  </si>
  <si>
    <t>DEFINICIÓN</t>
  </si>
  <si>
    <t>Deficiente</t>
  </si>
  <si>
    <t>Insuficiente</t>
  </si>
  <si>
    <t>Regular</t>
  </si>
  <si>
    <t>Bueno</t>
  </si>
  <si>
    <t>ESCALA DE PUNTAJES DE EVALUACION</t>
  </si>
  <si>
    <t>(Poner nombre de la región no el número)</t>
  </si>
  <si>
    <t xml:space="preserve">(% puntaje) (C) </t>
  </si>
  <si>
    <t>RESUMEN PORCENTAJES DE LOGRO EVALUACION</t>
  </si>
  <si>
    <t>(% puntaje)*20</t>
  </si>
  <si>
    <t>REGIÓN</t>
  </si>
  <si>
    <t>INSTITUCIÓN</t>
  </si>
  <si>
    <t xml:space="preserve"> Evaluador Nacional</t>
  </si>
  <si>
    <t>SITUACION DE LA PROPUESTA</t>
  </si>
  <si>
    <t>EVALUADOR NACIONAL</t>
  </si>
  <si>
    <t xml:space="preserve">OBSERVACIONES GENERALES:   </t>
  </si>
  <si>
    <t xml:space="preserve">La propuesta se ajusta al presupuesto total presentado en las bases administrativas. </t>
  </si>
  <si>
    <t xml:space="preserve">Criterio 1: EVALUACIÓN OFERTA ECONÓMICA. </t>
  </si>
  <si>
    <t>Criterio 3: DIMENSIÓN EXPERIENCIA Y RECURSOS HUMANOS.</t>
  </si>
  <si>
    <t>Criterio 4: ORGANIZACIÓN DEL TRABAJO Y CRONOGRAMA DE ACTIVIDADES.</t>
  </si>
  <si>
    <t xml:space="preserve">Criterio 1 : EVALUACIÓN OFERTA ECONÓMICA (10%). </t>
  </si>
  <si>
    <t xml:space="preserve">PUNTAJE FINAL </t>
  </si>
  <si>
    <t xml:space="preserve">PUNTAJE TOTAL </t>
  </si>
  <si>
    <t xml:space="preserve">NOMBRE DE LA PROPUESTA </t>
  </si>
  <si>
    <t>NOMBRE DE LA PROPUESTA</t>
  </si>
  <si>
    <t>RESUMEN EVALUACION DE PROPUESTA</t>
  </si>
  <si>
    <t>ACTA DE EVALUACIÓN PROPUESTA</t>
  </si>
  <si>
    <t>PERIODO DE EVALUACION</t>
  </si>
  <si>
    <t>COMISIÓN EVALUADORA NACIONAL</t>
  </si>
  <si>
    <t>PERIODO DE EVALUACIÓN</t>
  </si>
  <si>
    <t>PROGRAMAS DE PROMOCIÓN</t>
  </si>
  <si>
    <t xml:space="preserve">Nombre, Firma y Rut Presidente(a) Comisión de Evaluación </t>
  </si>
  <si>
    <t>Nombre, Firma y Rut  Evaluador (a)</t>
  </si>
  <si>
    <t>La propuesta no se ajusta a las exigencias planteadas en las bases técnicas y administrativas.</t>
  </si>
  <si>
    <t>La propuesta siempre satisface y a veces supera las exigencias planteadas en las bases técnicas y administrativas.</t>
  </si>
  <si>
    <t>El presente instrumento es completado por los profesionales de la Comisión Evaluadora Nacional, quienes serán responsables de incorporar en este cuadro los puntajes de las correspondientes evaluaciones practicadas, de acuerdo a la Pauta de Evaluación de proyectos, arrojando el puntaje final del proceso de evaluación de las propuestas.</t>
  </si>
  <si>
    <t>La propuesta se ajusta pero presenta debilidades  que dificultan la ejecución satisfactoria del estudio</t>
  </si>
  <si>
    <t>La propuesta presenta debilidades significativas respecto de las exigencias planteadas en las bases técnicas y administrativas, lo que pone en riesgo la ejecución satisfactoria del estudio.</t>
  </si>
  <si>
    <t>La propuesta contempla un procedimiento explícito que permite el ajuste en la toma de decisiones consensuadas entre las partes.</t>
  </si>
  <si>
    <t xml:space="preserve">Firma Presidente(a) Comisión de Evaluación </t>
  </si>
  <si>
    <r>
      <t>El proyecto tiene evaluación</t>
    </r>
    <r>
      <rPr>
        <b/>
        <sz val="10"/>
        <color indexed="10"/>
        <rFont val="Calibri"/>
        <family val="2"/>
      </rPr>
      <t xml:space="preserve"> ____</t>
    </r>
    <r>
      <rPr>
        <b/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</rPr>
      <t xml:space="preserve">(no) (si) </t>
    </r>
    <r>
      <rPr>
        <b/>
        <sz val="10"/>
        <rFont val="Calibri"/>
        <family val="2"/>
      </rPr>
      <t>puede ser adjudicado</t>
    </r>
  </si>
  <si>
    <t xml:space="preserve">ANEXO 2 PAUTA DE EVALUACION </t>
  </si>
  <si>
    <t>Formación académica del equipo de trabajo</t>
  </si>
  <si>
    <t>Experiencia del oferente</t>
  </si>
  <si>
    <t>a.1</t>
  </si>
  <si>
    <t>a.2</t>
  </si>
  <si>
    <t>b.1</t>
  </si>
  <si>
    <t>b.2</t>
  </si>
  <si>
    <t xml:space="preserve">Las actividades propuestas identifican tanto al jefe de proyecto como al equipo de trabajo (roles y responsables de tareas). Organigrama completo con descripción de funciones de todos las actividades contempladas. </t>
  </si>
  <si>
    <t xml:space="preserve">EVALUACIÓN DE LAS DIMENSIONES: OFERTA ECONÓMICA, METODOLOGÍA, EXPERIENCIA Y RECURSOS HUMANOS, ORGANIZACIÓN DEL TRABAJO Y CRONOGRAMA DE ACTIVIDADES. </t>
  </si>
  <si>
    <t>La propuesta incluye cronograma de trabajo (carta gantt) en relación a las actividades descritas y tiempo estimado que aseguran la obtención de los productos solicitados en el plazo establecido por SENAME.</t>
  </si>
  <si>
    <t xml:space="preserve">El presente instrumento tiene como objetivo evaluar la calidad y la atingencia de la formulación de las propuestas que se presentan al Servicio Nacional de Menores, en el contexto de este Estudio:  Oferta Económica, Metodología, Experiencia y Recursos Humanos, Organización del Trabajo y Cronograma de Actividades. </t>
  </si>
  <si>
    <t>Criterio 2: DIMENSIÓN METODOLOGÍA</t>
  </si>
  <si>
    <t>Criterio 4: ORGANIZACIÓN DEL TRABAJO Y CRONOGRAMA DE ACTIVIDADES (15%)</t>
  </si>
  <si>
    <t>la propuesta presenta una estructura de gastos de acuerdo al formato solicitado</t>
  </si>
  <si>
    <t>Estudio para favorecer la intervención con enfoque intercultural con adolescentes y jóvenes migrantes, extranjeros y refugiados, ingresados al circuito LRPA del Servicio Nacional de Menores y la formación de equipos intervinientes.</t>
  </si>
  <si>
    <t xml:space="preserve">Con estos resultados, la Pauta de Evaluación entregará de manera automática los niveles de cumplimiento que servirán como referencia para establecer los parámetros para la aprobación y su priorización, siguiendo lo señalado en el cuadro CATEGORÍAS DE EVALUACIÓN. Los proyectos considerados "satisfactorios", es decir evaluados con puntajes entre 75 y 100 serán posibles de adjudicar. Cabe precisar que los proyectos que obtengan puntaje de 74,55 se aproximarán a 75, casos en los que será posible adjudicar. Bajo 74,54 puntos no será posible adjudicar el proyecto. </t>
  </si>
  <si>
    <t>Puntaje de Logro</t>
  </si>
  <si>
    <t>CATEGORÍAS DE EVALUACIÓN</t>
  </si>
  <si>
    <t>75 a 100</t>
  </si>
  <si>
    <t>Evaluación Satisfactoria. El proyecto es posible de ser adjudicado.</t>
  </si>
  <si>
    <t>0 a 74</t>
  </si>
  <si>
    <t>Evaluación Insatisfactoria, el proyecto no es posible de ser adjudicado.</t>
  </si>
  <si>
    <r>
      <t xml:space="preserve">Calificar cada uno de los criterios, estableciendo </t>
    </r>
    <r>
      <rPr>
        <b/>
        <sz val="8"/>
        <rFont val="Century Gothic"/>
        <family val="2"/>
      </rPr>
      <t>un máximo de 4 puntos y un mínimo de 1 punto</t>
    </r>
    <r>
      <rPr>
        <sz val="8"/>
        <rFont val="Century Gothic"/>
        <family val="2"/>
      </rPr>
      <t xml:space="preserve"> (sólo deberá trabajarse con números enteros) para cada criterio (columna B).</t>
    </r>
  </si>
  <si>
    <t>El planteamiento del marco conceptual  cumple con los requisitos de las bases y evidencia el enfoque de interculturalidad, modelos internacionales y/o nacionales, como experiencia comparada.</t>
  </si>
  <si>
    <t>La escala para la asignación de puntajes en cada criterio de a evaluar irá de 1 a 4 con las siguientes consideraciones:</t>
  </si>
  <si>
    <t>II. EVALUACIÓN ECONÓMICA Y TECNICA (10 %)</t>
  </si>
  <si>
    <t xml:space="preserve">El diseño metodológico para el proceso de desarrollo del estudio, incluye todos los requerimientos exigidos en las bases técnicas y es coherente con el objetivo general, los específicos, productos asociados y los resultados esperados al finalizar el Estudio. </t>
  </si>
  <si>
    <t xml:space="preserve">La propuesta metodológica para el desarrollo del estudio define cada proceso a implementar detallando las acciones especificas a realizar en cada fase del estudio. </t>
  </si>
  <si>
    <t>Criterio 3: DIMENSIÓN EXPERIENCIA Y RECURSOS HUMANOS (35%)</t>
  </si>
  <si>
    <t>Criterio 2 : METODOLOGÍA (40%)</t>
  </si>
  <si>
    <t xml:space="preserve">Cantidad de estudios y/o investigaciones  con población migrante, infancia, adolescencia, justicia y/o justicia juvenil; evaluación de programas sociales o estudios con población vulnerable y/o consultorías con instituciones del sector público. </t>
  </si>
  <si>
    <t>Que cuente con experiencia en la intervención con  adolescentes infractores de ley y/o con población infantil vulnerada en sus derechos</t>
  </si>
  <si>
    <t xml:space="preserve">Que cuente con experiencia en la intervención con población migrante. </t>
  </si>
  <si>
    <t>b.3</t>
  </si>
  <si>
    <t xml:space="preserve">Formación académica acreditada de Profesionales esta acorde a los exigido en bases técnicas. </t>
  </si>
  <si>
    <t>Formación académica acreditada por  Jefe de proyecto y profesional con formación en metodología.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</si>
</sst>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u/>
      <sz val="10"/>
      <color indexed="12"/>
      <name val="Century Gothic"/>
      <family val="2"/>
    </font>
    <font>
      <b/>
      <sz val="18"/>
      <name val="Century Gothic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3"/>
      <name val="Century Gothic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2" borderId="0" xfId="0" applyFont="1" applyFill="1" applyBorder="1"/>
    <xf numFmtId="0" fontId="0" fillId="0" borderId="0" xfId="0" applyBorder="1"/>
    <xf numFmtId="0" fontId="6" fillId="0" borderId="0" xfId="0" applyFont="1" applyBorder="1"/>
    <xf numFmtId="0" fontId="7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0" fillId="5" borderId="0" xfId="0" applyFont="1" applyFill="1" applyBorder="1" applyAlignment="1">
      <alignment vertical="center" wrapText="1"/>
    </xf>
    <xf numFmtId="0" fontId="18" fillId="0" borderId="0" xfId="0" applyFont="1"/>
    <xf numFmtId="0" fontId="18" fillId="5" borderId="19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8" fillId="0" borderId="19" xfId="0" applyFont="1" applyBorder="1"/>
    <xf numFmtId="0" fontId="18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top" wrapText="1"/>
    </xf>
    <xf numFmtId="0" fontId="7" fillId="2" borderId="18" xfId="0" quotePrefix="1" applyFont="1" applyFill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quotePrefix="1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4" fillId="2" borderId="5" xfId="0" quotePrefix="1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22" fillId="9" borderId="3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 applyProtection="1">
      <alignment horizontal="center" vertical="center" wrapText="1"/>
    </xf>
    <xf numFmtId="2" fontId="5" fillId="2" borderId="18" xfId="0" applyNumberFormat="1" applyFont="1" applyFill="1" applyBorder="1" applyAlignment="1" applyProtection="1">
      <alignment horizontal="center" vertical="center" wrapText="1"/>
    </xf>
    <xf numFmtId="2" fontId="5" fillId="2" borderId="16" xfId="0" applyNumberFormat="1" applyFont="1" applyFill="1" applyBorder="1" applyAlignment="1" applyProtection="1">
      <alignment horizontal="center" vertical="center" wrapText="1"/>
    </xf>
    <xf numFmtId="2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10" xfId="0" applyNumberFormat="1" applyFont="1" applyFill="1" applyBorder="1" applyAlignment="1" applyProtection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14" fontId="3" fillId="0" borderId="29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1" applyFont="1" applyAlignment="1" applyProtection="1">
      <alignment horizontal="justify" vertical="top" wrapText="1"/>
    </xf>
    <xf numFmtId="14" fontId="7" fillId="2" borderId="3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8" fillId="6" borderId="17" xfId="0" applyNumberFormat="1" applyFont="1" applyFill="1" applyBorder="1" applyAlignment="1">
      <alignment horizontal="center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0" fontId="8" fillId="6" borderId="16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5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justify" vertical="top" wrapText="1"/>
    </xf>
    <xf numFmtId="0" fontId="14" fillId="0" borderId="9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3" fillId="5" borderId="1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" fontId="9" fillId="6" borderId="17" xfId="0" applyNumberFormat="1" applyFont="1" applyFill="1" applyBorder="1" applyAlignment="1" applyProtection="1">
      <alignment horizontal="center" vertical="center" wrapText="1"/>
    </xf>
    <xf numFmtId="1" fontId="9" fillId="6" borderId="18" xfId="0" applyNumberFormat="1" applyFont="1" applyFill="1" applyBorder="1" applyAlignment="1" applyProtection="1">
      <alignment horizontal="center" vertical="center" wrapText="1"/>
    </xf>
    <xf numFmtId="1" fontId="9" fillId="6" borderId="16" xfId="0" applyNumberFormat="1" applyFont="1" applyFill="1" applyBorder="1" applyAlignment="1" applyProtection="1">
      <alignment horizontal="center" vertical="center" wrapText="1"/>
    </xf>
    <xf numFmtId="1" fontId="9" fillId="6" borderId="9" xfId="0" applyNumberFormat="1" applyFont="1" applyFill="1" applyBorder="1" applyAlignment="1" applyProtection="1">
      <alignment horizontal="center" vertical="center" wrapText="1"/>
    </xf>
    <xf numFmtId="1" fontId="9" fillId="6" borderId="10" xfId="0" applyNumberFormat="1" applyFont="1" applyFill="1" applyBorder="1" applyAlignment="1" applyProtection="1">
      <alignment horizontal="center" vertical="center" wrapText="1"/>
    </xf>
    <xf numFmtId="1" fontId="9" fillId="6" borderId="11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14" fontId="4" fillId="2" borderId="1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4</xdr:col>
      <xdr:colOff>1003300</xdr:colOff>
      <xdr:row>0</xdr:row>
      <xdr:rowOff>0</xdr:rowOff>
    </xdr:to>
    <xdr:sp macro="" textlink="">
      <xdr:nvSpPr>
        <xdr:cNvPr id="1195" name="Rectangle 55">
          <a:extLst>
            <a:ext uri="{FF2B5EF4-FFF2-40B4-BE49-F238E27FC236}">
              <a16:creationId xmlns:a16="http://schemas.microsoft.com/office/drawing/2014/main" id="{D8EDB11D-A7BF-D545-8B51-C2659695CDB8}"/>
            </a:ext>
          </a:extLst>
        </xdr:cNvPr>
        <xdr:cNvSpPr>
          <a:spLocks noChangeArrowheads="1"/>
        </xdr:cNvSpPr>
      </xdr:nvSpPr>
      <xdr:spPr bwMode="auto">
        <a:xfrm>
          <a:off x="1270000" y="0"/>
          <a:ext cx="6057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3797300</xdr:colOff>
      <xdr:row>0</xdr:row>
      <xdr:rowOff>0</xdr:rowOff>
    </xdr:from>
    <xdr:to>
      <xdr:col>4</xdr:col>
      <xdr:colOff>1206500</xdr:colOff>
      <xdr:row>0</xdr:row>
      <xdr:rowOff>0</xdr:rowOff>
    </xdr:to>
    <xdr:sp macro="" textlink="">
      <xdr:nvSpPr>
        <xdr:cNvPr id="1196" name="Line 57">
          <a:extLst>
            <a:ext uri="{FF2B5EF4-FFF2-40B4-BE49-F238E27FC236}">
              <a16:creationId xmlns:a16="http://schemas.microsoft.com/office/drawing/2014/main" id="{1708BC9D-D91D-2843-9332-388AAFA79287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425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165100</xdr:rowOff>
    </xdr:from>
    <xdr:to>
      <xdr:col>1</xdr:col>
      <xdr:colOff>25400</xdr:colOff>
      <xdr:row>1</xdr:row>
      <xdr:rowOff>711200</xdr:rowOff>
    </xdr:to>
    <xdr:pic>
      <xdr:nvPicPr>
        <xdr:cNvPr id="1197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9B199A5E-6093-F140-A0EA-F1A674F58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"/>
          <a:ext cx="1206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685800</xdr:colOff>
      <xdr:row>4</xdr:row>
      <xdr:rowOff>482600</xdr:rowOff>
    </xdr:to>
    <xdr:pic>
      <xdr:nvPicPr>
        <xdr:cNvPr id="2106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DBA92871-127A-0344-817B-531E1734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5100"/>
          <a:ext cx="14351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4</xdr:col>
      <xdr:colOff>990757</xdr:colOff>
      <xdr:row>0</xdr:row>
      <xdr:rowOff>0</xdr:rowOff>
    </xdr:to>
    <xdr:sp macro="" textlink="">
      <xdr:nvSpPr>
        <xdr:cNvPr id="2" name="Rectangle 55">
          <a:extLst>
            <a:ext uri="{FF2B5EF4-FFF2-40B4-BE49-F238E27FC236}">
              <a16:creationId xmlns:a16="http://schemas.microsoft.com/office/drawing/2014/main" id="{0F17B684-1628-6C46-AC5D-44C1D14D6D16}"/>
            </a:ext>
          </a:extLst>
        </xdr:cNvPr>
        <xdr:cNvSpPr>
          <a:spLocks noChangeArrowheads="1"/>
        </xdr:cNvSpPr>
      </xdr:nvSpPr>
      <xdr:spPr bwMode="auto">
        <a:xfrm>
          <a:off x="838200" y="0"/>
          <a:ext cx="2971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 presente proyecto presenta las siguientes deficiencias: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presentan datos de diversas fuentes y períodos , entre los cuales no se desarrolla ningún tipo de relación y análisis.  Se describe la  relación entre las variables droga y delito como un punto relevante, mas no aborda cabalmente otro tipo de variables que igualmente pudiesen describir la situación de los adolescentes a atender en el territorio.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posible visualizar si existe en el equipo un profesional con competencias para el trabajo con enfoque de género, si bien existen antecedentes mínimos de participación en seminarios.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incorporan más profesionales de los requeridos por las orientaciones técnicas, en función del estándar de atención y la sustentabilidad financiera del proyecto.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contemplan nominalmente las prestaciones exigidas a través de las Orientaciones Técnicas, hay un desarrollo insuficiente que integre los elementos solicitados y la propuesta del equipo de forma coherente y suficientemente argumentada.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llega a describir el proceso de evaluación explícitamente, ni mucho menos  la participación de los usuarios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describen las tareas asociadas a cada rol, no hay descripción de la organización del equipo (complementariedad).El equipo opta por conformar dos duplas psicosociales, lo cual no se justifica en el proyecto.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detalla el tipo y cantidad de equipamiento mínimo con que cuenta.</a:t>
          </a:r>
        </a:p>
      </xdr:txBody>
    </xdr:sp>
    <xdr:clientData/>
  </xdr:twoCellAnchor>
  <xdr:twoCellAnchor>
    <xdr:from>
      <xdr:col>1</xdr:col>
      <xdr:colOff>3810000</xdr:colOff>
      <xdr:row>0</xdr:row>
      <xdr:rowOff>0</xdr:rowOff>
    </xdr:from>
    <xdr:to>
      <xdr:col>4</xdr:col>
      <xdr:colOff>1206500</xdr:colOff>
      <xdr:row>0</xdr:row>
      <xdr:rowOff>0</xdr:rowOff>
    </xdr:to>
    <xdr:sp macro="" textlink="">
      <xdr:nvSpPr>
        <xdr:cNvPr id="3245" name="Line 57">
          <a:extLst>
            <a:ext uri="{FF2B5EF4-FFF2-40B4-BE49-F238E27FC236}">
              <a16:creationId xmlns:a16="http://schemas.microsoft.com/office/drawing/2014/main" id="{E4213369-68A4-9947-B7ED-71CD4272CBE8}"/>
            </a:ext>
          </a:extLst>
        </xdr:cNvPr>
        <xdr:cNvSpPr>
          <a:spLocks noChangeShapeType="1"/>
        </xdr:cNvSpPr>
      </xdr:nvSpPr>
      <xdr:spPr bwMode="auto">
        <a:xfrm>
          <a:off x="4292600" y="0"/>
          <a:ext cx="454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152400</xdr:colOff>
      <xdr:row>1</xdr:row>
      <xdr:rowOff>50800</xdr:rowOff>
    </xdr:from>
    <xdr:to>
      <xdr:col>0</xdr:col>
      <xdr:colOff>2159000</xdr:colOff>
      <xdr:row>4</xdr:row>
      <xdr:rowOff>952500</xdr:rowOff>
    </xdr:to>
    <xdr:pic>
      <xdr:nvPicPr>
        <xdr:cNvPr id="3246" name="Picture 14" descr="C:\Users\amsegovia\Desktop\Fernanda\logos 2016\logos-sename_RGB-01 (2).jpg">
          <a:extLst>
            <a:ext uri="{FF2B5EF4-FFF2-40B4-BE49-F238E27FC236}">
              <a16:creationId xmlns:a16="http://schemas.microsoft.com/office/drawing/2014/main" id="{ACEBD38E-EE8E-094A-89E2-3B3F4D26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5900"/>
          <a:ext cx="20066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3"/>
  <sheetViews>
    <sheetView showGridLines="0" tabSelected="1" zoomScale="132" zoomScaleNormal="160" zoomScaleSheetLayoutView="106" workbookViewId="0">
      <selection activeCell="D88" sqref="D88"/>
    </sheetView>
  </sheetViews>
  <sheetFormatPr baseColWidth="10" defaultColWidth="11.5" defaultRowHeight="13" x14ac:dyDescent="0.15"/>
  <cols>
    <col min="1" max="1" width="15.5" style="6" customWidth="1"/>
    <col min="2" max="2" width="27.5" style="6" customWidth="1"/>
    <col min="3" max="3" width="12.83203125" style="6" customWidth="1"/>
    <col min="4" max="4" width="27.1640625" style="6" customWidth="1"/>
    <col min="5" max="5" width="21.1640625" style="6" customWidth="1"/>
    <col min="6" max="16384" width="11.5" style="6"/>
  </cols>
  <sheetData>
    <row r="1" spans="1:5" ht="27.75" customHeight="1" x14ac:dyDescent="0.15">
      <c r="A1" s="95" t="s">
        <v>74</v>
      </c>
      <c r="B1" s="96"/>
      <c r="C1" s="96"/>
      <c r="D1" s="96"/>
      <c r="E1" s="97"/>
    </row>
    <row r="2" spans="1:5" ht="72" customHeight="1" x14ac:dyDescent="0.15">
      <c r="A2" s="74"/>
      <c r="B2" s="111" t="s">
        <v>88</v>
      </c>
      <c r="C2" s="111"/>
      <c r="D2" s="111"/>
      <c r="E2" s="112"/>
    </row>
    <row r="3" spans="1:5" ht="17.25" customHeight="1" x14ac:dyDescent="0.15">
      <c r="A3" s="50"/>
      <c r="B3" s="106"/>
      <c r="C3" s="106"/>
      <c r="D3" s="106"/>
      <c r="E3" s="107"/>
    </row>
    <row r="4" spans="1:5" ht="37.5" customHeight="1" x14ac:dyDescent="0.15">
      <c r="A4" s="98" t="s">
        <v>84</v>
      </c>
      <c r="B4" s="99"/>
      <c r="C4" s="99"/>
      <c r="D4" s="99"/>
      <c r="E4" s="100"/>
    </row>
    <row r="5" spans="1:5" ht="32.25" customHeight="1" x14ac:dyDescent="0.15">
      <c r="A5" s="98"/>
      <c r="B5" s="99"/>
      <c r="C5" s="99"/>
      <c r="D5" s="99"/>
      <c r="E5" s="100"/>
    </row>
    <row r="6" spans="1:5" ht="20.25" customHeight="1" x14ac:dyDescent="0.15">
      <c r="A6" s="101" t="s">
        <v>21</v>
      </c>
      <c r="B6" s="99"/>
      <c r="C6" s="99"/>
      <c r="D6" s="99"/>
      <c r="E6" s="100"/>
    </row>
    <row r="7" spans="1:5" ht="6.75" customHeight="1" x14ac:dyDescent="0.15">
      <c r="A7" s="9"/>
      <c r="B7" s="10"/>
      <c r="C7" s="10"/>
      <c r="D7" s="10"/>
      <c r="E7" s="11"/>
    </row>
    <row r="8" spans="1:5" ht="29.25" customHeight="1" x14ac:dyDescent="0.15">
      <c r="A8" s="98" t="s">
        <v>96</v>
      </c>
      <c r="B8" s="104"/>
      <c r="C8" s="104"/>
      <c r="D8" s="104"/>
      <c r="E8" s="105"/>
    </row>
    <row r="9" spans="1:5" ht="14.25" customHeight="1" x14ac:dyDescent="0.15">
      <c r="A9" s="98" t="s">
        <v>17</v>
      </c>
      <c r="B9" s="99"/>
      <c r="C9" s="99"/>
      <c r="D9" s="99"/>
      <c r="E9" s="100"/>
    </row>
    <row r="10" spans="1:5" ht="31.5" customHeight="1" x14ac:dyDescent="0.15">
      <c r="A10" s="98" t="s">
        <v>22</v>
      </c>
      <c r="B10" s="104"/>
      <c r="C10" s="104"/>
      <c r="D10" s="104"/>
      <c r="E10" s="105"/>
    </row>
    <row r="11" spans="1:5" ht="70.5" customHeight="1" thickBot="1" x14ac:dyDescent="0.2">
      <c r="A11" s="98" t="s">
        <v>89</v>
      </c>
      <c r="B11" s="104"/>
      <c r="C11" s="104"/>
      <c r="D11" s="104"/>
      <c r="E11" s="105"/>
    </row>
    <row r="12" spans="1:5" ht="14" thickBot="1" x14ac:dyDescent="0.2">
      <c r="A12" s="9"/>
      <c r="B12" s="75"/>
      <c r="C12" s="76" t="s">
        <v>90</v>
      </c>
      <c r="D12" s="120" t="s">
        <v>91</v>
      </c>
      <c r="E12" s="121"/>
    </row>
    <row r="13" spans="1:5" ht="26" customHeight="1" x14ac:dyDescent="0.15">
      <c r="A13" s="9"/>
      <c r="B13" s="75"/>
      <c r="C13" s="77" t="s">
        <v>92</v>
      </c>
      <c r="D13" s="122" t="s">
        <v>93</v>
      </c>
      <c r="E13" s="123"/>
    </row>
    <row r="14" spans="1:5" ht="30" customHeight="1" thickBot="1" x14ac:dyDescent="0.2">
      <c r="A14" s="15"/>
      <c r="B14" s="25"/>
      <c r="C14" s="78" t="s">
        <v>94</v>
      </c>
      <c r="D14" s="113" t="s">
        <v>95</v>
      </c>
      <c r="E14" s="114"/>
    </row>
    <row r="15" spans="1:5" ht="18.75" customHeight="1" x14ac:dyDescent="0.15">
      <c r="A15" s="108" t="s">
        <v>98</v>
      </c>
      <c r="B15" s="109"/>
      <c r="C15" s="109"/>
      <c r="D15" s="109"/>
      <c r="E15" s="110"/>
    </row>
    <row r="16" spans="1:5" ht="1.5" customHeight="1" x14ac:dyDescent="0.15">
      <c r="A16" s="12"/>
      <c r="B16" s="13"/>
      <c r="C16" s="13"/>
      <c r="D16" s="13"/>
      <c r="E16" s="14"/>
    </row>
    <row r="17" spans="1:5" x14ac:dyDescent="0.15">
      <c r="A17" s="15"/>
      <c r="B17" s="102" t="s">
        <v>38</v>
      </c>
      <c r="C17" s="102"/>
      <c r="D17" s="102"/>
      <c r="E17" s="16"/>
    </row>
    <row r="18" spans="1:5" ht="2.25" customHeight="1" thickBot="1" x14ac:dyDescent="0.2">
      <c r="A18" s="15"/>
      <c r="B18" s="102"/>
      <c r="C18" s="102"/>
      <c r="D18" s="102"/>
      <c r="E18" s="103"/>
    </row>
    <row r="19" spans="1:5" x14ac:dyDescent="0.15">
      <c r="A19" s="15"/>
      <c r="B19" s="79" t="s">
        <v>33</v>
      </c>
      <c r="C19" s="80" t="s">
        <v>32</v>
      </c>
      <c r="D19" s="81" t="s">
        <v>31</v>
      </c>
      <c r="E19" s="16"/>
    </row>
    <row r="20" spans="1:5" ht="36" x14ac:dyDescent="0.15">
      <c r="A20" s="15"/>
      <c r="B20" s="18" t="s">
        <v>66</v>
      </c>
      <c r="C20" s="1" t="s">
        <v>34</v>
      </c>
      <c r="D20" s="2">
        <v>1</v>
      </c>
      <c r="E20" s="8"/>
    </row>
    <row r="21" spans="1:5" ht="66" customHeight="1" x14ac:dyDescent="0.15">
      <c r="A21" s="15"/>
      <c r="B21" s="18" t="s">
        <v>70</v>
      </c>
      <c r="C21" s="1" t="s">
        <v>35</v>
      </c>
      <c r="D21" s="2">
        <v>2</v>
      </c>
      <c r="E21" s="8"/>
    </row>
    <row r="22" spans="1:5" ht="36" x14ac:dyDescent="0.15">
      <c r="A22" s="15"/>
      <c r="B22" s="18" t="s">
        <v>69</v>
      </c>
      <c r="C22" s="1" t="s">
        <v>36</v>
      </c>
      <c r="D22" s="2">
        <v>3</v>
      </c>
      <c r="E22" s="8"/>
    </row>
    <row r="23" spans="1:5" ht="48" customHeight="1" x14ac:dyDescent="0.15">
      <c r="A23" s="15"/>
      <c r="B23" s="18" t="s">
        <v>67</v>
      </c>
      <c r="C23" s="1" t="s">
        <v>37</v>
      </c>
      <c r="D23" s="2">
        <v>4</v>
      </c>
      <c r="E23" s="8"/>
    </row>
    <row r="24" spans="1:5" ht="4.5" customHeight="1" thickBot="1" x14ac:dyDescent="0.2">
      <c r="A24" s="20"/>
      <c r="B24" s="21"/>
      <c r="C24" s="71"/>
      <c r="D24" s="71"/>
      <c r="E24" s="22"/>
    </row>
    <row r="25" spans="1:5" ht="14" hidden="1" thickBot="1" x14ac:dyDescent="0.2">
      <c r="A25" s="20"/>
      <c r="B25" s="21"/>
      <c r="C25" s="130"/>
      <c r="D25" s="130"/>
      <c r="E25" s="22"/>
    </row>
    <row r="26" spans="1:5" x14ac:dyDescent="0.15">
      <c r="A26" s="134" t="s">
        <v>20</v>
      </c>
      <c r="B26" s="135"/>
      <c r="C26" s="135"/>
      <c r="D26" s="135"/>
      <c r="E26" s="136"/>
    </row>
    <row r="27" spans="1:5" ht="14" thickBot="1" x14ac:dyDescent="0.2">
      <c r="A27" s="137"/>
      <c r="B27" s="138"/>
      <c r="C27" s="138"/>
      <c r="D27" s="138"/>
      <c r="E27" s="139"/>
    </row>
    <row r="28" spans="1:5" ht="12.75" customHeight="1" x14ac:dyDescent="0.15">
      <c r="A28" s="131" t="s">
        <v>60</v>
      </c>
      <c r="B28" s="117"/>
      <c r="C28" s="118"/>
      <c r="D28" s="118"/>
      <c r="E28" s="119"/>
    </row>
    <row r="29" spans="1:5" ht="14" thickBot="1" x14ac:dyDescent="0.2">
      <c r="A29" s="116"/>
      <c r="B29" s="102"/>
      <c r="C29" s="102"/>
      <c r="D29" s="102"/>
      <c r="E29" s="103"/>
    </row>
    <row r="30" spans="1:5" ht="25" thickBot="1" x14ac:dyDescent="0.2">
      <c r="A30" s="4" t="s">
        <v>57</v>
      </c>
      <c r="B30" s="132"/>
      <c r="C30" s="132"/>
      <c r="D30" s="132"/>
      <c r="E30" s="133"/>
    </row>
    <row r="31" spans="1:5" ht="12.75" customHeight="1" x14ac:dyDescent="0.15">
      <c r="A31" s="131" t="s">
        <v>18</v>
      </c>
      <c r="B31" s="117"/>
      <c r="C31" s="118"/>
      <c r="D31" s="118"/>
      <c r="E31" s="119"/>
    </row>
    <row r="32" spans="1:5" ht="13.5" customHeight="1" thickBot="1" x14ac:dyDescent="0.2">
      <c r="A32" s="116"/>
      <c r="B32" s="102"/>
      <c r="C32" s="102"/>
      <c r="D32" s="102"/>
      <c r="E32" s="103"/>
    </row>
    <row r="33" spans="1:5" ht="12.75" customHeight="1" x14ac:dyDescent="0.15">
      <c r="A33" s="3" t="s">
        <v>26</v>
      </c>
      <c r="B33" s="117"/>
      <c r="C33" s="131" t="s">
        <v>19</v>
      </c>
      <c r="D33" s="117"/>
      <c r="E33" s="119"/>
    </row>
    <row r="34" spans="1:5" ht="25" thickBot="1" x14ac:dyDescent="0.2">
      <c r="A34" s="5" t="s">
        <v>39</v>
      </c>
      <c r="B34" s="102"/>
      <c r="C34" s="116"/>
      <c r="D34" s="102"/>
      <c r="E34" s="103"/>
    </row>
    <row r="35" spans="1:5" x14ac:dyDescent="0.15">
      <c r="A35" s="115" t="s">
        <v>27</v>
      </c>
      <c r="B35" s="117"/>
      <c r="C35" s="118"/>
      <c r="D35" s="118"/>
      <c r="E35" s="119"/>
    </row>
    <row r="36" spans="1:5" ht="14" thickBot="1" x14ac:dyDescent="0.2">
      <c r="A36" s="116"/>
      <c r="B36" s="102"/>
      <c r="C36" s="102"/>
      <c r="D36" s="102"/>
      <c r="E36" s="103"/>
    </row>
    <row r="37" spans="1:5" x14ac:dyDescent="0.15">
      <c r="A37" s="131" t="s">
        <v>28</v>
      </c>
      <c r="B37" s="143">
        <f>E106</f>
        <v>0</v>
      </c>
      <c r="C37" s="144"/>
      <c r="D37" s="144"/>
      <c r="E37" s="145"/>
    </row>
    <row r="38" spans="1:5" ht="14" thickBot="1" x14ac:dyDescent="0.2">
      <c r="A38" s="116"/>
      <c r="B38" s="146"/>
      <c r="C38" s="147"/>
      <c r="D38" s="147"/>
      <c r="E38" s="148"/>
    </row>
    <row r="39" spans="1:5" x14ac:dyDescent="0.15">
      <c r="A39" s="23"/>
      <c r="B39" s="23"/>
      <c r="C39" s="25"/>
      <c r="D39" s="25"/>
      <c r="E39" s="25"/>
    </row>
    <row r="40" spans="1:5" ht="13.5" customHeight="1" x14ac:dyDescent="0.15">
      <c r="A40" s="150" t="s">
        <v>99</v>
      </c>
      <c r="B40" s="150"/>
      <c r="C40" s="25"/>
      <c r="D40" s="25"/>
      <c r="E40" s="25"/>
    </row>
    <row r="41" spans="1:5" x14ac:dyDescent="0.15">
      <c r="A41" s="26"/>
      <c r="B41" s="26"/>
      <c r="C41" s="25"/>
      <c r="D41" s="25"/>
      <c r="E41" s="25"/>
    </row>
    <row r="42" spans="1:5" ht="24" x14ac:dyDescent="0.15">
      <c r="A42" s="1" t="s">
        <v>0</v>
      </c>
      <c r="B42" s="27" t="s">
        <v>53</v>
      </c>
      <c r="C42" s="28" t="s">
        <v>1</v>
      </c>
      <c r="D42" s="29" t="s">
        <v>2</v>
      </c>
      <c r="E42" s="29" t="s">
        <v>40</v>
      </c>
    </row>
    <row r="43" spans="1:5" x14ac:dyDescent="0.15">
      <c r="A43" s="30"/>
      <c r="B43" s="31" t="s">
        <v>3</v>
      </c>
      <c r="C43" s="32"/>
      <c r="D43" s="33" t="s">
        <v>29</v>
      </c>
      <c r="E43" s="33"/>
    </row>
    <row r="44" spans="1:5" ht="36" x14ac:dyDescent="0.15">
      <c r="A44" s="30" t="s">
        <v>4</v>
      </c>
      <c r="B44" s="41" t="s">
        <v>49</v>
      </c>
      <c r="C44" s="34">
        <v>0.8</v>
      </c>
      <c r="D44" s="30"/>
      <c r="E44" s="35">
        <f>(D44*C44)</f>
        <v>0</v>
      </c>
    </row>
    <row r="45" spans="1:5" ht="35" customHeight="1" x14ac:dyDescent="0.15">
      <c r="A45" s="30" t="s">
        <v>5</v>
      </c>
      <c r="B45" s="41" t="s">
        <v>87</v>
      </c>
      <c r="C45" s="34">
        <v>0.2</v>
      </c>
      <c r="D45" s="30"/>
      <c r="E45" s="35">
        <f>(D45*C45)</f>
        <v>0</v>
      </c>
    </row>
    <row r="46" spans="1:5" x14ac:dyDescent="0.15">
      <c r="A46" s="30"/>
      <c r="B46" s="36" t="s">
        <v>7</v>
      </c>
      <c r="C46" s="37">
        <f>C44+C45</f>
        <v>1</v>
      </c>
      <c r="D46" s="1"/>
      <c r="E46" s="38">
        <f>SUM(E44:E45)</f>
        <v>0</v>
      </c>
    </row>
    <row r="47" spans="1:5" x14ac:dyDescent="0.15">
      <c r="A47" s="7"/>
      <c r="B47" s="26"/>
      <c r="C47" s="39"/>
      <c r="D47" s="17"/>
      <c r="E47" s="40"/>
    </row>
    <row r="48" spans="1:5" x14ac:dyDescent="0.15">
      <c r="A48" s="7"/>
      <c r="B48" s="140" t="s">
        <v>23</v>
      </c>
      <c r="C48" s="140"/>
      <c r="D48" s="140"/>
      <c r="E48" s="40"/>
    </row>
    <row r="49" spans="1:5" x14ac:dyDescent="0.15">
      <c r="A49" s="7"/>
      <c r="B49" s="70" t="s">
        <v>24</v>
      </c>
      <c r="C49" s="141" t="s">
        <v>25</v>
      </c>
      <c r="D49" s="142"/>
      <c r="E49" s="40"/>
    </row>
    <row r="50" spans="1:5" x14ac:dyDescent="0.15">
      <c r="A50" s="7"/>
      <c r="B50" s="149"/>
      <c r="C50" s="124"/>
      <c r="D50" s="125"/>
      <c r="E50" s="40"/>
    </row>
    <row r="51" spans="1:5" x14ac:dyDescent="0.15">
      <c r="A51" s="7"/>
      <c r="B51" s="149"/>
      <c r="C51" s="126"/>
      <c r="D51" s="127"/>
      <c r="E51" s="40"/>
    </row>
    <row r="52" spans="1:5" x14ac:dyDescent="0.15">
      <c r="A52" s="7"/>
      <c r="B52" s="149"/>
      <c r="C52" s="128"/>
      <c r="D52" s="129"/>
      <c r="E52" s="40"/>
    </row>
    <row r="53" spans="1:5" x14ac:dyDescent="0.15">
      <c r="A53" s="26"/>
      <c r="B53" s="19"/>
      <c r="C53" s="25"/>
      <c r="D53" s="25"/>
      <c r="E53" s="25"/>
    </row>
    <row r="54" spans="1:5" x14ac:dyDescent="0.15">
      <c r="A54" s="1" t="s">
        <v>8</v>
      </c>
      <c r="B54" s="42" t="s">
        <v>103</v>
      </c>
      <c r="C54" s="28" t="s">
        <v>1</v>
      </c>
      <c r="D54" s="29" t="s">
        <v>2</v>
      </c>
      <c r="E54" s="29" t="s">
        <v>40</v>
      </c>
    </row>
    <row r="55" spans="1:5" x14ac:dyDescent="0.15">
      <c r="A55" s="30"/>
      <c r="B55" s="31" t="s">
        <v>3</v>
      </c>
      <c r="C55" s="32"/>
      <c r="D55" s="33"/>
      <c r="E55" s="33"/>
    </row>
    <row r="56" spans="1:5" ht="84" x14ac:dyDescent="0.15">
      <c r="A56" s="30" t="s">
        <v>4</v>
      </c>
      <c r="B56" s="41" t="s">
        <v>100</v>
      </c>
      <c r="C56" s="34">
        <v>0.2</v>
      </c>
      <c r="D56" s="30"/>
      <c r="E56" s="35">
        <f>(D56*C56)</f>
        <v>0</v>
      </c>
    </row>
    <row r="57" spans="1:5" ht="72" x14ac:dyDescent="0.15">
      <c r="A57" s="30" t="s">
        <v>5</v>
      </c>
      <c r="B57" s="41" t="s">
        <v>97</v>
      </c>
      <c r="C57" s="34">
        <v>0.3</v>
      </c>
      <c r="D57" s="30"/>
      <c r="E57" s="35">
        <f>(D57*C57)</f>
        <v>0</v>
      </c>
    </row>
    <row r="58" spans="1:5" ht="88.5" customHeight="1" x14ac:dyDescent="0.15">
      <c r="A58" s="30" t="s">
        <v>6</v>
      </c>
      <c r="B58" s="41" t="s">
        <v>101</v>
      </c>
      <c r="C58" s="34">
        <v>0.5</v>
      </c>
      <c r="D58" s="30"/>
      <c r="E58" s="35">
        <f>(D58*C58)</f>
        <v>0</v>
      </c>
    </row>
    <row r="59" spans="1:5" x14ac:dyDescent="0.15">
      <c r="A59" s="30"/>
      <c r="B59" s="31" t="s">
        <v>9</v>
      </c>
      <c r="C59" s="37">
        <f>C56+C57+C58</f>
        <v>1</v>
      </c>
      <c r="D59" s="1" t="s">
        <v>29</v>
      </c>
      <c r="E59" s="38">
        <f>SUM(E56:E58)</f>
        <v>0</v>
      </c>
    </row>
    <row r="60" spans="1:5" x14ac:dyDescent="0.15">
      <c r="A60" s="7"/>
      <c r="B60" s="23"/>
      <c r="C60" s="39"/>
      <c r="D60" s="17"/>
      <c r="E60" s="40"/>
    </row>
    <row r="61" spans="1:5" x14ac:dyDescent="0.15">
      <c r="A61" s="7"/>
      <c r="B61" s="140" t="s">
        <v>23</v>
      </c>
      <c r="C61" s="140"/>
      <c r="D61" s="140"/>
      <c r="E61" s="40"/>
    </row>
    <row r="62" spans="1:5" x14ac:dyDescent="0.15">
      <c r="A62" s="7"/>
      <c r="B62" s="70" t="s">
        <v>24</v>
      </c>
      <c r="C62" s="141" t="s">
        <v>25</v>
      </c>
      <c r="D62" s="142"/>
      <c r="E62" s="40"/>
    </row>
    <row r="63" spans="1:5" ht="13.5" customHeight="1" x14ac:dyDescent="0.15">
      <c r="A63" s="7"/>
      <c r="B63" s="149"/>
      <c r="C63" s="124"/>
      <c r="D63" s="125"/>
      <c r="E63" s="40"/>
    </row>
    <row r="64" spans="1:5" x14ac:dyDescent="0.15">
      <c r="A64" s="7"/>
      <c r="B64" s="149"/>
      <c r="C64" s="126"/>
      <c r="D64" s="127"/>
      <c r="E64" s="40"/>
    </row>
    <row r="65" spans="1:5" x14ac:dyDescent="0.15">
      <c r="A65" s="7"/>
      <c r="B65" s="149"/>
      <c r="C65" s="128"/>
      <c r="D65" s="129"/>
      <c r="E65" s="40"/>
    </row>
    <row r="66" spans="1:5" x14ac:dyDescent="0.15">
      <c r="A66" s="25"/>
      <c r="B66" s="25"/>
      <c r="C66" s="25"/>
      <c r="D66" s="25"/>
      <c r="E66" s="25"/>
    </row>
    <row r="67" spans="1:5" ht="24" x14ac:dyDescent="0.15">
      <c r="A67" s="1" t="s">
        <v>10</v>
      </c>
      <c r="B67" s="27" t="s">
        <v>102</v>
      </c>
      <c r="C67" s="28" t="s">
        <v>1</v>
      </c>
      <c r="D67" s="29" t="s">
        <v>2</v>
      </c>
      <c r="E67" s="29" t="s">
        <v>40</v>
      </c>
    </row>
    <row r="68" spans="1:5" ht="22.5" customHeight="1" x14ac:dyDescent="0.15">
      <c r="A68" s="30"/>
      <c r="B68" s="31" t="s">
        <v>3</v>
      </c>
      <c r="C68" s="32"/>
      <c r="D68" s="33"/>
      <c r="E68" s="33"/>
    </row>
    <row r="69" spans="1:5" ht="24" x14ac:dyDescent="0.15">
      <c r="A69" s="1" t="s">
        <v>4</v>
      </c>
      <c r="B69" s="42" t="s">
        <v>75</v>
      </c>
      <c r="C69" s="37">
        <v>0.5</v>
      </c>
      <c r="D69" s="73"/>
      <c r="E69" s="38">
        <f>SUM(E70:E71)*C69</f>
        <v>0</v>
      </c>
    </row>
    <row r="70" spans="1:5" ht="36" x14ac:dyDescent="0.15">
      <c r="A70" s="30" t="s">
        <v>77</v>
      </c>
      <c r="B70" s="44" t="s">
        <v>109</v>
      </c>
      <c r="C70" s="34">
        <v>0.6</v>
      </c>
      <c r="D70" s="30"/>
      <c r="E70" s="35">
        <f>(D70*C70)</f>
        <v>0</v>
      </c>
    </row>
    <row r="71" spans="1:5" ht="36" x14ac:dyDescent="0.15">
      <c r="A71" s="30" t="s">
        <v>78</v>
      </c>
      <c r="B71" s="44" t="s">
        <v>108</v>
      </c>
      <c r="C71" s="34">
        <v>0.4</v>
      </c>
      <c r="D71" s="30"/>
      <c r="E71" s="35">
        <f>(D71*C71)</f>
        <v>0</v>
      </c>
    </row>
    <row r="72" spans="1:5" x14ac:dyDescent="0.15">
      <c r="A72" s="1" t="s">
        <v>5</v>
      </c>
      <c r="B72" s="42" t="s">
        <v>76</v>
      </c>
      <c r="C72" s="37">
        <v>0.5</v>
      </c>
      <c r="D72" s="73"/>
      <c r="E72" s="38">
        <f>SUM(E73:E75)*C72</f>
        <v>0</v>
      </c>
    </row>
    <row r="73" spans="1:5" ht="84" x14ac:dyDescent="0.15">
      <c r="A73" s="30" t="s">
        <v>79</v>
      </c>
      <c r="B73" s="41" t="s">
        <v>104</v>
      </c>
      <c r="C73" s="34">
        <v>0.5</v>
      </c>
      <c r="D73" s="30"/>
      <c r="E73" s="35">
        <f>+C73*D73</f>
        <v>0</v>
      </c>
    </row>
    <row r="74" spans="1:5" ht="24" x14ac:dyDescent="0.15">
      <c r="A74" s="30" t="s">
        <v>80</v>
      </c>
      <c r="B74" s="41" t="s">
        <v>106</v>
      </c>
      <c r="C74" s="34">
        <v>0.3</v>
      </c>
      <c r="D74" s="30"/>
      <c r="E74" s="35">
        <f>+C74*D74</f>
        <v>0</v>
      </c>
    </row>
    <row r="75" spans="1:5" ht="48" x14ac:dyDescent="0.15">
      <c r="A75" s="30" t="s">
        <v>107</v>
      </c>
      <c r="B75" s="41" t="s">
        <v>105</v>
      </c>
      <c r="C75" s="34">
        <v>0.2</v>
      </c>
      <c r="D75" s="30"/>
      <c r="E75" s="35">
        <f>+C75*D75</f>
        <v>0</v>
      </c>
    </row>
    <row r="76" spans="1:5" x14ac:dyDescent="0.15">
      <c r="A76" s="30"/>
      <c r="B76" s="36" t="s">
        <v>11</v>
      </c>
      <c r="C76" s="37">
        <f>+C69+C72</f>
        <v>1</v>
      </c>
      <c r="D76" s="1"/>
      <c r="E76" s="38">
        <f>+E69+E72</f>
        <v>0</v>
      </c>
    </row>
    <row r="77" spans="1:5" x14ac:dyDescent="0.15">
      <c r="A77" s="25"/>
      <c r="B77" s="25"/>
      <c r="C77" s="25"/>
      <c r="D77" s="25"/>
      <c r="E77" s="25"/>
    </row>
    <row r="78" spans="1:5" x14ac:dyDescent="0.15">
      <c r="A78" s="25"/>
      <c r="B78" s="140" t="s">
        <v>23</v>
      </c>
      <c r="C78" s="140"/>
      <c r="D78" s="140"/>
      <c r="E78" s="25"/>
    </row>
    <row r="79" spans="1:5" ht="13.5" customHeight="1" x14ac:dyDescent="0.15">
      <c r="A79" s="25"/>
      <c r="B79" s="70" t="s">
        <v>24</v>
      </c>
      <c r="C79" s="141" t="s">
        <v>25</v>
      </c>
      <c r="D79" s="142"/>
      <c r="E79" s="25"/>
    </row>
    <row r="80" spans="1:5" x14ac:dyDescent="0.15">
      <c r="A80" s="25"/>
      <c r="B80" s="149"/>
      <c r="C80" s="124"/>
      <c r="D80" s="125"/>
      <c r="E80" s="25"/>
    </row>
    <row r="81" spans="1:5" x14ac:dyDescent="0.15">
      <c r="A81" s="25"/>
      <c r="B81" s="149"/>
      <c r="C81" s="126"/>
      <c r="D81" s="127"/>
      <c r="E81" s="25"/>
    </row>
    <row r="82" spans="1:5" x14ac:dyDescent="0.15">
      <c r="A82" s="25"/>
      <c r="B82" s="149"/>
      <c r="C82" s="128"/>
      <c r="D82" s="129"/>
      <c r="E82" s="25"/>
    </row>
    <row r="83" spans="1:5" x14ac:dyDescent="0.15">
      <c r="A83" s="25"/>
      <c r="B83" s="25"/>
      <c r="C83" s="25"/>
      <c r="D83" s="25"/>
      <c r="E83" s="25"/>
    </row>
    <row r="84" spans="1:5" ht="24" x14ac:dyDescent="0.15">
      <c r="A84" s="1" t="s">
        <v>12</v>
      </c>
      <c r="B84" s="36" t="s">
        <v>86</v>
      </c>
      <c r="C84" s="28" t="s">
        <v>1</v>
      </c>
      <c r="D84" s="29" t="s">
        <v>2</v>
      </c>
      <c r="E84" s="29" t="s">
        <v>40</v>
      </c>
    </row>
    <row r="85" spans="1:5" x14ac:dyDescent="0.15">
      <c r="A85" s="30"/>
      <c r="B85" s="31" t="s">
        <v>3</v>
      </c>
      <c r="C85" s="32"/>
      <c r="D85" s="33"/>
      <c r="E85" s="33"/>
    </row>
    <row r="86" spans="1:5" ht="72" x14ac:dyDescent="0.15">
      <c r="A86" s="30" t="s">
        <v>4</v>
      </c>
      <c r="B86" s="41" t="s">
        <v>83</v>
      </c>
      <c r="C86" s="34">
        <v>0.45</v>
      </c>
      <c r="D86" s="30"/>
      <c r="E86" s="35">
        <f>(D86*C86)</f>
        <v>0</v>
      </c>
    </row>
    <row r="87" spans="1:5" ht="48" x14ac:dyDescent="0.15">
      <c r="A87" s="30" t="s">
        <v>5</v>
      </c>
      <c r="B87" s="41" t="s">
        <v>71</v>
      </c>
      <c r="C87" s="34">
        <v>0.15</v>
      </c>
      <c r="D87" s="30"/>
      <c r="E87" s="35">
        <f>(D87*C87)</f>
        <v>0</v>
      </c>
    </row>
    <row r="88" spans="1:5" ht="79" customHeight="1" x14ac:dyDescent="0.15">
      <c r="A88" s="30" t="s">
        <v>6</v>
      </c>
      <c r="B88" s="41" t="s">
        <v>81</v>
      </c>
      <c r="C88" s="34">
        <v>0.4</v>
      </c>
      <c r="D88" s="30"/>
      <c r="E88" s="35">
        <f>(D88*C88)</f>
        <v>0</v>
      </c>
    </row>
    <row r="89" spans="1:5" x14ac:dyDescent="0.15">
      <c r="A89" s="30"/>
      <c r="B89" s="36" t="s">
        <v>13</v>
      </c>
      <c r="C89" s="37">
        <f>SUM(C86:C88)</f>
        <v>1</v>
      </c>
      <c r="D89" s="1"/>
      <c r="E89" s="38">
        <f>SUM(E86:E88)</f>
        <v>0</v>
      </c>
    </row>
    <row r="90" spans="1:5" x14ac:dyDescent="0.15">
      <c r="A90" s="25"/>
      <c r="B90" s="25"/>
      <c r="C90" s="25"/>
      <c r="D90" s="25"/>
      <c r="E90" s="25"/>
    </row>
    <row r="91" spans="1:5" x14ac:dyDescent="0.15">
      <c r="A91" s="25"/>
      <c r="B91" s="140" t="s">
        <v>23</v>
      </c>
      <c r="C91" s="140"/>
      <c r="D91" s="140"/>
      <c r="E91" s="25"/>
    </row>
    <row r="92" spans="1:5" x14ac:dyDescent="0.15">
      <c r="A92" s="25"/>
      <c r="B92" s="70" t="s">
        <v>24</v>
      </c>
      <c r="C92" s="141" t="s">
        <v>25</v>
      </c>
      <c r="D92" s="142"/>
      <c r="E92" s="25"/>
    </row>
    <row r="93" spans="1:5" x14ac:dyDescent="0.15">
      <c r="A93" s="25"/>
      <c r="B93" s="149"/>
      <c r="C93" s="124"/>
      <c r="D93" s="125"/>
      <c r="E93" s="25"/>
    </row>
    <row r="94" spans="1:5" x14ac:dyDescent="0.15">
      <c r="A94" s="25"/>
      <c r="B94" s="149"/>
      <c r="C94" s="126"/>
      <c r="D94" s="127"/>
      <c r="E94" s="25"/>
    </row>
    <row r="95" spans="1:5" x14ac:dyDescent="0.15">
      <c r="A95" s="25"/>
      <c r="B95" s="149"/>
      <c r="C95" s="128"/>
      <c r="D95" s="129"/>
      <c r="E95" s="25"/>
    </row>
    <row r="96" spans="1:5" x14ac:dyDescent="0.15">
      <c r="A96" s="25"/>
      <c r="B96" s="25"/>
      <c r="C96" s="25"/>
      <c r="D96" s="25"/>
      <c r="E96" s="25"/>
    </row>
    <row r="97" spans="1:5" x14ac:dyDescent="0.15">
      <c r="A97" s="25"/>
      <c r="B97" s="25"/>
      <c r="C97" s="25"/>
      <c r="D97" s="25"/>
      <c r="E97" s="25"/>
    </row>
    <row r="98" spans="1:5" x14ac:dyDescent="0.15">
      <c r="A98" s="25"/>
      <c r="B98" s="25"/>
      <c r="C98" s="25"/>
      <c r="D98" s="25"/>
      <c r="E98" s="25"/>
    </row>
    <row r="99" spans="1:5" x14ac:dyDescent="0.15">
      <c r="A99" s="82" t="s">
        <v>41</v>
      </c>
      <c r="B99" s="82"/>
      <c r="C99" s="82"/>
      <c r="D99" s="82"/>
      <c r="E99" s="25"/>
    </row>
    <row r="100" spans="1:5" x14ac:dyDescent="0.15">
      <c r="A100" s="25"/>
      <c r="B100" s="25"/>
      <c r="C100" s="25"/>
      <c r="D100" s="25"/>
      <c r="E100" s="25"/>
    </row>
    <row r="101" spans="1:5" x14ac:dyDescent="0.15">
      <c r="A101" s="1"/>
      <c r="B101" s="43" t="s">
        <v>14</v>
      </c>
      <c r="C101" s="58" t="s">
        <v>15</v>
      </c>
      <c r="D101" s="29" t="s">
        <v>16</v>
      </c>
      <c r="E101" s="29" t="s">
        <v>42</v>
      </c>
    </row>
    <row r="102" spans="1:5" ht="24" x14ac:dyDescent="0.15">
      <c r="A102" s="30">
        <v>1</v>
      </c>
      <c r="B102" s="27" t="s">
        <v>50</v>
      </c>
      <c r="C102" s="72">
        <v>0.1</v>
      </c>
      <c r="D102" s="35">
        <f>E46</f>
        <v>0</v>
      </c>
      <c r="E102" s="35">
        <f>(D102*C102)*20</f>
        <v>0</v>
      </c>
    </row>
    <row r="103" spans="1:5" x14ac:dyDescent="0.15">
      <c r="A103" s="30">
        <v>2</v>
      </c>
      <c r="B103" s="42" t="s">
        <v>85</v>
      </c>
      <c r="C103" s="72">
        <v>0.4</v>
      </c>
      <c r="D103" s="35">
        <f>E59</f>
        <v>0</v>
      </c>
      <c r="E103" s="35">
        <f>(D103*C103)*20</f>
        <v>0</v>
      </c>
    </row>
    <row r="104" spans="1:5" ht="24" x14ac:dyDescent="0.15">
      <c r="A104" s="30">
        <v>3</v>
      </c>
      <c r="B104" s="27" t="s">
        <v>51</v>
      </c>
      <c r="C104" s="72">
        <v>0.35</v>
      </c>
      <c r="D104" s="35">
        <f>E76</f>
        <v>0</v>
      </c>
      <c r="E104" s="35">
        <f>(D104*C104)*20</f>
        <v>0</v>
      </c>
    </row>
    <row r="105" spans="1:5" ht="24" x14ac:dyDescent="0.15">
      <c r="A105" s="30">
        <v>4</v>
      </c>
      <c r="B105" s="36" t="s">
        <v>52</v>
      </c>
      <c r="C105" s="72">
        <v>0.15</v>
      </c>
      <c r="D105" s="35">
        <f>E89</f>
        <v>0</v>
      </c>
      <c r="E105" s="35">
        <f>(D105*C105)*20</f>
        <v>0</v>
      </c>
    </row>
    <row r="106" spans="1:5" ht="14" x14ac:dyDescent="0.15">
      <c r="A106" s="30"/>
      <c r="B106" s="60" t="s">
        <v>55</v>
      </c>
      <c r="C106" s="59">
        <f>SUM(C102:C105)</f>
        <v>1</v>
      </c>
      <c r="D106" s="1"/>
      <c r="E106" s="61">
        <f>SUM(E102:E105)</f>
        <v>0</v>
      </c>
    </row>
    <row r="107" spans="1:5" x14ac:dyDescent="0.15">
      <c r="A107" s="25"/>
      <c r="B107" s="25"/>
      <c r="C107" s="25"/>
      <c r="D107" s="25"/>
      <c r="E107" s="25"/>
    </row>
    <row r="108" spans="1:5" ht="14" thickBot="1" x14ac:dyDescent="0.2">
      <c r="A108" s="7"/>
      <c r="B108" s="26"/>
      <c r="C108" s="26"/>
      <c r="D108" s="26"/>
      <c r="E108" s="40"/>
    </row>
    <row r="109" spans="1:5" x14ac:dyDescent="0.15">
      <c r="A109" s="85" t="s">
        <v>48</v>
      </c>
      <c r="B109" s="86"/>
      <c r="C109" s="87"/>
      <c r="D109" s="87"/>
      <c r="E109" s="88"/>
    </row>
    <row r="110" spans="1:5" x14ac:dyDescent="0.15">
      <c r="A110" s="89"/>
      <c r="B110" s="90"/>
      <c r="C110" s="90"/>
      <c r="D110" s="90"/>
      <c r="E110" s="91"/>
    </row>
    <row r="111" spans="1:5" x14ac:dyDescent="0.15">
      <c r="A111" s="89"/>
      <c r="B111" s="90"/>
      <c r="C111" s="90"/>
      <c r="D111" s="90"/>
      <c r="E111" s="91"/>
    </row>
    <row r="112" spans="1:5" x14ac:dyDescent="0.15">
      <c r="A112" s="89"/>
      <c r="B112" s="90"/>
      <c r="C112" s="90"/>
      <c r="D112" s="90"/>
      <c r="E112" s="91"/>
    </row>
    <row r="113" spans="1:5" ht="14" thickBot="1" x14ac:dyDescent="0.2">
      <c r="A113" s="92"/>
      <c r="B113" s="93"/>
      <c r="C113" s="93"/>
      <c r="D113" s="93"/>
      <c r="E113" s="94"/>
    </row>
    <row r="114" spans="1:5" x14ac:dyDescent="0.15">
      <c r="A114" s="25"/>
      <c r="B114" s="25"/>
      <c r="C114" s="25"/>
      <c r="D114" s="25"/>
      <c r="E114" s="25"/>
    </row>
    <row r="115" spans="1:5" x14ac:dyDescent="0.15">
      <c r="A115" s="25"/>
      <c r="B115" s="25"/>
      <c r="C115" s="25"/>
      <c r="D115" s="25"/>
      <c r="E115" s="25"/>
    </row>
    <row r="116" spans="1:5" x14ac:dyDescent="0.15">
      <c r="A116" s="25"/>
      <c r="B116" s="25"/>
      <c r="C116" s="25"/>
      <c r="D116" s="25"/>
      <c r="E116" s="25"/>
    </row>
    <row r="117" spans="1:5" x14ac:dyDescent="0.15">
      <c r="A117" s="25"/>
      <c r="B117" s="25"/>
      <c r="C117" s="25"/>
      <c r="D117" s="25"/>
      <c r="E117" s="25"/>
    </row>
    <row r="118" spans="1:5" x14ac:dyDescent="0.15">
      <c r="A118" s="25"/>
      <c r="B118" s="25"/>
      <c r="C118" s="25"/>
      <c r="D118" s="25"/>
      <c r="E118" s="25"/>
    </row>
    <row r="119" spans="1:5" x14ac:dyDescent="0.15">
      <c r="A119" s="25"/>
      <c r="B119" s="25"/>
      <c r="C119" s="25"/>
      <c r="D119" s="25"/>
      <c r="E119" s="25"/>
    </row>
    <row r="120" spans="1:5" x14ac:dyDescent="0.15">
      <c r="A120" s="25"/>
      <c r="B120" s="25"/>
      <c r="C120" s="25"/>
      <c r="D120" s="25"/>
      <c r="E120" s="25"/>
    </row>
    <row r="121" spans="1:5" x14ac:dyDescent="0.15">
      <c r="A121" s="25"/>
      <c r="B121" s="25"/>
      <c r="C121" s="25"/>
      <c r="D121" s="25"/>
      <c r="E121" s="25"/>
    </row>
    <row r="122" spans="1:5" ht="24.75" customHeight="1" x14ac:dyDescent="0.15">
      <c r="A122" s="83"/>
      <c r="B122" s="83"/>
      <c r="C122" s="49"/>
      <c r="D122" s="83" t="s">
        <v>72</v>
      </c>
      <c r="E122" s="83"/>
    </row>
    <row r="123" spans="1:5" x14ac:dyDescent="0.15">
      <c r="A123" s="25"/>
      <c r="B123" s="25"/>
      <c r="C123" s="25"/>
      <c r="D123" s="84"/>
      <c r="E123" s="84"/>
    </row>
  </sheetData>
  <mergeCells count="51">
    <mergeCell ref="B91:D91"/>
    <mergeCell ref="C92:D92"/>
    <mergeCell ref="C93:D95"/>
    <mergeCell ref="B93:B95"/>
    <mergeCell ref="B80:B82"/>
    <mergeCell ref="C80:D82"/>
    <mergeCell ref="B78:D78"/>
    <mergeCell ref="C79:D79"/>
    <mergeCell ref="A37:A38"/>
    <mergeCell ref="B37:E38"/>
    <mergeCell ref="B61:D61"/>
    <mergeCell ref="C62:D62"/>
    <mergeCell ref="B63:B65"/>
    <mergeCell ref="C63:D65"/>
    <mergeCell ref="A40:B40"/>
    <mergeCell ref="B48:D48"/>
    <mergeCell ref="C49:D49"/>
    <mergeCell ref="B50:B52"/>
    <mergeCell ref="A35:A36"/>
    <mergeCell ref="B31:E32"/>
    <mergeCell ref="D12:E12"/>
    <mergeCell ref="D13:E13"/>
    <mergeCell ref="C50:D52"/>
    <mergeCell ref="C25:D25"/>
    <mergeCell ref="A31:A32"/>
    <mergeCell ref="A28:A29"/>
    <mergeCell ref="B28:E29"/>
    <mergeCell ref="B30:E30"/>
    <mergeCell ref="A26:E27"/>
    <mergeCell ref="B35:E36"/>
    <mergeCell ref="B33:B34"/>
    <mergeCell ref="C33:C34"/>
    <mergeCell ref="D33:E34"/>
    <mergeCell ref="A1:E1"/>
    <mergeCell ref="A4:E5"/>
    <mergeCell ref="A6:E6"/>
    <mergeCell ref="B18:E18"/>
    <mergeCell ref="A8:E8"/>
    <mergeCell ref="B3:E3"/>
    <mergeCell ref="A15:E15"/>
    <mergeCell ref="B17:D17"/>
    <mergeCell ref="A9:E9"/>
    <mergeCell ref="A10:E10"/>
    <mergeCell ref="A11:E11"/>
    <mergeCell ref="B2:E2"/>
    <mergeCell ref="D14:E14"/>
    <mergeCell ref="A99:D99"/>
    <mergeCell ref="D122:E122"/>
    <mergeCell ref="A122:B122"/>
    <mergeCell ref="D123:E123"/>
    <mergeCell ref="A109:E113"/>
  </mergeCells>
  <phoneticPr fontId="1" type="noConversion"/>
  <pageMargins left="0.78740157480314965" right="0.59055118110236227" top="0.35433070866141736" bottom="0.47244094488188981" header="0" footer="0"/>
  <pageSetup paperSize="14" scale="80" fitToHeight="3" orientation="portrait"/>
  <headerFooter alignWithMargins="0"/>
  <rowBreaks count="2" manualBreakCount="2">
    <brk id="38" max="4" man="1"/>
    <brk id="82" max="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1"/>
  <sheetViews>
    <sheetView showGridLines="0" view="pageBreakPreview" zoomScale="98" zoomScaleNormal="100" zoomScaleSheetLayoutView="98" workbookViewId="0">
      <selection activeCell="C6" sqref="C6"/>
    </sheetView>
  </sheetViews>
  <sheetFormatPr baseColWidth="10" defaultRowHeight="13" x14ac:dyDescent="0.15"/>
  <cols>
    <col min="5" max="5" width="19.33203125" customWidth="1"/>
  </cols>
  <sheetData>
    <row r="2" spans="1:10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15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ht="23" x14ac:dyDescent="0.15">
      <c r="A4" s="46"/>
      <c r="B4" s="46"/>
      <c r="C4" s="188" t="s">
        <v>58</v>
      </c>
      <c r="D4" s="188"/>
      <c r="E4" s="188"/>
      <c r="F4" s="188"/>
      <c r="G4" s="188"/>
      <c r="H4" s="188"/>
      <c r="I4" s="188"/>
      <c r="J4" s="188"/>
    </row>
    <row r="5" spans="1:10" ht="49.5" customHeight="1" x14ac:dyDescent="0.15">
      <c r="A5" s="46"/>
      <c r="B5" s="46"/>
      <c r="C5" s="190" t="s">
        <v>88</v>
      </c>
      <c r="D5" s="190"/>
      <c r="E5" s="190"/>
      <c r="F5" s="190"/>
      <c r="G5" s="190"/>
      <c r="H5" s="190"/>
      <c r="I5" s="190"/>
      <c r="J5" s="190"/>
    </row>
    <row r="6" spans="1:10" ht="50.25" customHeight="1" thickBo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4.25" customHeight="1" thickBot="1" x14ac:dyDescent="0.2">
      <c r="A7" s="186" t="s">
        <v>45</v>
      </c>
      <c r="B7" s="187"/>
      <c r="C7" s="186" t="s">
        <v>61</v>
      </c>
      <c r="D7" s="189"/>
      <c r="E7" s="189"/>
      <c r="F7" s="189"/>
      <c r="G7" s="189"/>
      <c r="H7" s="189"/>
      <c r="I7" s="189"/>
      <c r="J7" s="187"/>
    </row>
    <row r="8" spans="1:10" ht="26.25" customHeight="1" thickBot="1" x14ac:dyDescent="0.2">
      <c r="A8" s="186" t="s">
        <v>62</v>
      </c>
      <c r="B8" s="187"/>
      <c r="C8" s="180">
        <f>Pauta!B28</f>
        <v>0</v>
      </c>
      <c r="D8" s="181"/>
      <c r="E8" s="181"/>
      <c r="F8" s="181"/>
      <c r="G8" s="181"/>
      <c r="H8" s="181"/>
      <c r="I8" s="181"/>
      <c r="J8" s="182"/>
    </row>
    <row r="9" spans="1:10" ht="33" customHeight="1" thickBot="1" x14ac:dyDescent="0.2">
      <c r="A9" s="157" t="s">
        <v>56</v>
      </c>
      <c r="B9" s="158"/>
      <c r="C9" s="183">
        <f>Pauta!B30</f>
        <v>0</v>
      </c>
      <c r="D9" s="184"/>
      <c r="E9" s="184"/>
      <c r="F9" s="184"/>
      <c r="G9" s="184"/>
      <c r="H9" s="184"/>
      <c r="I9" s="184"/>
      <c r="J9" s="185"/>
    </row>
    <row r="10" spans="1:10" x14ac:dyDescent="0.15">
      <c r="A10" s="157" t="s">
        <v>18</v>
      </c>
      <c r="B10" s="158"/>
      <c r="C10" s="151">
        <f>Pauta!B31</f>
        <v>0</v>
      </c>
      <c r="D10" s="152"/>
      <c r="E10" s="152"/>
      <c r="F10" s="152"/>
      <c r="G10" s="152"/>
      <c r="H10" s="152"/>
      <c r="I10" s="152"/>
      <c r="J10" s="153"/>
    </row>
    <row r="11" spans="1:10" ht="14" thickBot="1" x14ac:dyDescent="0.2">
      <c r="A11" s="159"/>
      <c r="B11" s="160"/>
      <c r="C11" s="154"/>
      <c r="D11" s="155"/>
      <c r="E11" s="155"/>
      <c r="F11" s="155"/>
      <c r="G11" s="155"/>
      <c r="H11" s="155"/>
      <c r="I11" s="155"/>
      <c r="J11" s="156"/>
    </row>
    <row r="12" spans="1:10" x14ac:dyDescent="0.15">
      <c r="A12" s="157" t="s">
        <v>43</v>
      </c>
      <c r="B12" s="158"/>
      <c r="C12" s="173">
        <f>Pauta!B33</f>
        <v>0</v>
      </c>
      <c r="D12" s="174"/>
      <c r="E12" s="175"/>
      <c r="F12" s="157" t="s">
        <v>19</v>
      </c>
      <c r="G12" s="158"/>
      <c r="H12" s="161">
        <f>Pauta!D33</f>
        <v>0</v>
      </c>
      <c r="I12" s="162"/>
      <c r="J12" s="163"/>
    </row>
    <row r="13" spans="1:10" ht="38.25" customHeight="1" thickBot="1" x14ac:dyDescent="0.2">
      <c r="A13" s="159"/>
      <c r="B13" s="160"/>
      <c r="C13" s="176"/>
      <c r="D13" s="177"/>
      <c r="E13" s="178"/>
      <c r="F13" s="159"/>
      <c r="G13" s="160"/>
      <c r="H13" s="164"/>
      <c r="I13" s="165"/>
      <c r="J13" s="166"/>
    </row>
    <row r="14" spans="1:10" ht="12.75" customHeight="1" x14ac:dyDescent="0.15">
      <c r="A14" s="157" t="s">
        <v>44</v>
      </c>
      <c r="B14" s="158"/>
      <c r="C14" s="173">
        <f>Pauta!B35</f>
        <v>0</v>
      </c>
      <c r="D14" s="174"/>
      <c r="E14" s="174"/>
      <c r="F14" s="174"/>
      <c r="G14" s="174"/>
      <c r="H14" s="174"/>
      <c r="I14" s="174"/>
      <c r="J14" s="175"/>
    </row>
    <row r="15" spans="1:10" ht="14" thickBot="1" x14ac:dyDescent="0.2">
      <c r="A15" s="159"/>
      <c r="B15" s="160"/>
      <c r="C15" s="176"/>
      <c r="D15" s="177"/>
      <c r="E15" s="177"/>
      <c r="F15" s="177"/>
      <c r="G15" s="177"/>
      <c r="H15" s="177"/>
      <c r="I15" s="177"/>
      <c r="J15" s="178"/>
    </row>
    <row r="16" spans="1:10" ht="12.75" customHeight="1" x14ac:dyDescent="0.15">
      <c r="A16" s="157" t="s">
        <v>54</v>
      </c>
      <c r="B16" s="158"/>
      <c r="C16" s="167">
        <f>Pauta!E106</f>
        <v>0</v>
      </c>
      <c r="D16" s="168"/>
      <c r="E16" s="168"/>
      <c r="F16" s="168"/>
      <c r="G16" s="168"/>
      <c r="H16" s="168"/>
      <c r="I16" s="168"/>
      <c r="J16" s="169"/>
    </row>
    <row r="17" spans="1:10" ht="13.5" customHeight="1" thickBot="1" x14ac:dyDescent="0.2">
      <c r="A17" s="159"/>
      <c r="B17" s="160"/>
      <c r="C17" s="170"/>
      <c r="D17" s="171"/>
      <c r="E17" s="171"/>
      <c r="F17" s="171"/>
      <c r="G17" s="171"/>
      <c r="H17" s="171"/>
      <c r="I17" s="171"/>
      <c r="J17" s="172"/>
    </row>
    <row r="18" spans="1:10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12.75" customHeight="1" x14ac:dyDescent="0.15">
      <c r="A20" s="191"/>
      <c r="B20" s="191"/>
      <c r="C20" s="191"/>
      <c r="D20" s="191"/>
      <c r="E20" s="191"/>
      <c r="F20" s="191"/>
      <c r="G20" s="191"/>
      <c r="H20" s="191"/>
      <c r="I20" s="191"/>
      <c r="J20" s="191"/>
    </row>
    <row r="21" spans="1:10" ht="12.75" customHeight="1" x14ac:dyDescent="0.15">
      <c r="A21" s="191"/>
      <c r="B21" s="191"/>
      <c r="C21" s="191"/>
      <c r="D21" s="191"/>
      <c r="E21" s="191"/>
      <c r="F21" s="191"/>
      <c r="G21" s="191"/>
      <c r="H21" s="191"/>
      <c r="I21" s="191"/>
      <c r="J21" s="191"/>
    </row>
  </sheetData>
  <mergeCells count="20">
    <mergeCell ref="A20:J21"/>
    <mergeCell ref="A12:B13"/>
    <mergeCell ref="C12:E13"/>
    <mergeCell ref="A14:B15"/>
    <mergeCell ref="F12:G13"/>
    <mergeCell ref="A3:J3"/>
    <mergeCell ref="C8:J8"/>
    <mergeCell ref="C9:J9"/>
    <mergeCell ref="A8:B8"/>
    <mergeCell ref="A7:B7"/>
    <mergeCell ref="C4:J4"/>
    <mergeCell ref="C7:J7"/>
    <mergeCell ref="A9:B9"/>
    <mergeCell ref="C5:J5"/>
    <mergeCell ref="C10:J11"/>
    <mergeCell ref="A10:B11"/>
    <mergeCell ref="H12:J13"/>
    <mergeCell ref="A16:B17"/>
    <mergeCell ref="C16:J17"/>
    <mergeCell ref="C14:J15"/>
  </mergeCells>
  <phoneticPr fontId="1" type="noConversion"/>
  <pageMargins left="0.23622047244094491" right="0.19685039370078741" top="0.98425196850393704" bottom="0.98425196850393704" header="0" footer="0"/>
  <pageSetup paperSize="14" scale="80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showGridLines="0" view="pageBreakPreview" zoomScale="98" zoomScaleNormal="98" zoomScaleSheetLayoutView="98" workbookViewId="0">
      <selection activeCell="B6" sqref="B6"/>
    </sheetView>
  </sheetViews>
  <sheetFormatPr baseColWidth="10" defaultColWidth="11.5" defaultRowHeight="13" x14ac:dyDescent="0.15"/>
  <cols>
    <col min="1" max="1" width="29.5" style="6" customWidth="1"/>
    <col min="2" max="2" width="26.83203125" style="6" customWidth="1"/>
    <col min="3" max="3" width="19" style="6" customWidth="1"/>
    <col min="4" max="4" width="27.1640625" style="6" customWidth="1"/>
    <col min="5" max="5" width="13.5" style="6" customWidth="1"/>
    <col min="6" max="16384" width="11.5" style="6"/>
  </cols>
  <sheetData>
    <row r="1" spans="1:5" s="56" customFormat="1" x14ac:dyDescent="0.15">
      <c r="A1" s="54"/>
      <c r="B1" s="57"/>
      <c r="C1" s="57"/>
      <c r="D1" s="57"/>
      <c r="E1" s="53"/>
    </row>
    <row r="2" spans="1:5" s="56" customFormat="1" x14ac:dyDescent="0.15">
      <c r="A2" s="15"/>
      <c r="B2" s="25"/>
      <c r="C2" s="25"/>
      <c r="D2" s="25"/>
      <c r="E2" s="16"/>
    </row>
    <row r="3" spans="1:5" s="56" customFormat="1" ht="18.75" customHeight="1" x14ac:dyDescent="0.15">
      <c r="A3" s="50"/>
      <c r="B3" s="206" t="s">
        <v>59</v>
      </c>
      <c r="C3" s="206"/>
      <c r="D3" s="206"/>
      <c r="E3" s="207"/>
    </row>
    <row r="4" spans="1:5" s="56" customFormat="1" ht="15.75" customHeight="1" x14ac:dyDescent="0.15">
      <c r="A4" s="15"/>
      <c r="B4" s="25"/>
      <c r="C4" s="25"/>
      <c r="D4" s="25"/>
      <c r="E4" s="16"/>
    </row>
    <row r="5" spans="1:5" ht="97.5" customHeight="1" x14ac:dyDescent="0.15">
      <c r="A5" s="62"/>
      <c r="B5" s="208" t="s">
        <v>88</v>
      </c>
      <c r="C5" s="208"/>
      <c r="D5" s="208"/>
      <c r="E5" s="208"/>
    </row>
    <row r="6" spans="1:5" ht="17" thickBot="1" x14ac:dyDescent="0.2">
      <c r="A6" s="20"/>
      <c r="B6" s="21"/>
      <c r="C6" s="209"/>
      <c r="D6" s="209"/>
      <c r="E6" s="22"/>
    </row>
    <row r="7" spans="1:5" ht="53.25" customHeight="1" x14ac:dyDescent="0.15">
      <c r="A7" s="210" t="s">
        <v>82</v>
      </c>
      <c r="B7" s="211"/>
      <c r="C7" s="211"/>
      <c r="D7" s="211"/>
      <c r="E7" s="212"/>
    </row>
    <row r="8" spans="1:5" ht="3" customHeight="1" x14ac:dyDescent="0.15">
      <c r="A8" s="15"/>
      <c r="B8" s="19"/>
      <c r="C8" s="55"/>
      <c r="D8" s="55"/>
      <c r="E8" s="8"/>
    </row>
    <row r="9" spans="1:5" x14ac:dyDescent="0.15">
      <c r="A9" s="213" t="s">
        <v>68</v>
      </c>
      <c r="B9" s="214"/>
      <c r="C9" s="214"/>
      <c r="D9" s="214"/>
      <c r="E9" s="215"/>
    </row>
    <row r="10" spans="1:5" x14ac:dyDescent="0.15">
      <c r="A10" s="216"/>
      <c r="B10" s="214"/>
      <c r="C10" s="214"/>
      <c r="D10" s="214"/>
      <c r="E10" s="215"/>
    </row>
    <row r="11" spans="1:5" x14ac:dyDescent="0.15">
      <c r="A11" s="216"/>
      <c r="B11" s="214"/>
      <c r="C11" s="214"/>
      <c r="D11" s="214"/>
      <c r="E11" s="215"/>
    </row>
    <row r="12" spans="1:5" ht="21.75" customHeight="1" thickBot="1" x14ac:dyDescent="0.2">
      <c r="A12" s="217"/>
      <c r="B12" s="218"/>
      <c r="C12" s="218"/>
      <c r="D12" s="218"/>
      <c r="E12" s="219"/>
    </row>
    <row r="13" spans="1:5" x14ac:dyDescent="0.15">
      <c r="A13" s="134" t="s">
        <v>20</v>
      </c>
      <c r="B13" s="135"/>
      <c r="C13" s="135"/>
      <c r="D13" s="135"/>
      <c r="E13" s="136"/>
    </row>
    <row r="14" spans="1:5" ht="14" thickBot="1" x14ac:dyDescent="0.2">
      <c r="A14" s="137"/>
      <c r="B14" s="138"/>
      <c r="C14" s="138"/>
      <c r="D14" s="138"/>
      <c r="E14" s="139"/>
    </row>
    <row r="15" spans="1:5" ht="27.75" customHeight="1" thickBot="1" x14ac:dyDescent="0.2">
      <c r="A15" s="4" t="s">
        <v>62</v>
      </c>
      <c r="B15" s="192">
        <f>Pauta!B28</f>
        <v>0</v>
      </c>
      <c r="C15" s="193"/>
      <c r="D15" s="193"/>
      <c r="E15" s="194"/>
    </row>
    <row r="16" spans="1:5" ht="27.75" customHeight="1" thickBot="1" x14ac:dyDescent="0.2">
      <c r="A16" s="4" t="s">
        <v>47</v>
      </c>
      <c r="B16" s="199" t="s">
        <v>61</v>
      </c>
      <c r="C16" s="193"/>
      <c r="D16" s="193"/>
      <c r="E16" s="194"/>
    </row>
    <row r="17" spans="1:5" ht="27.75" customHeight="1" thickBot="1" x14ac:dyDescent="0.2">
      <c r="A17" s="4" t="s">
        <v>57</v>
      </c>
      <c r="B17" s="199">
        <f>Pauta!B30</f>
        <v>0</v>
      </c>
      <c r="C17" s="193"/>
      <c r="D17" s="193"/>
      <c r="E17" s="194"/>
    </row>
    <row r="18" spans="1:5" x14ac:dyDescent="0.15">
      <c r="A18" s="115" t="s">
        <v>27</v>
      </c>
      <c r="B18" s="195">
        <f>Pauta!B35</f>
        <v>0</v>
      </c>
      <c r="C18" s="132"/>
      <c r="D18" s="132"/>
      <c r="E18" s="133"/>
    </row>
    <row r="19" spans="1:5" ht="14" thickBot="1" x14ac:dyDescent="0.2">
      <c r="A19" s="116"/>
      <c r="B19" s="196"/>
      <c r="C19" s="197"/>
      <c r="D19" s="197"/>
      <c r="E19" s="198"/>
    </row>
    <row r="20" spans="1:5" x14ac:dyDescent="0.15">
      <c r="A20" s="131" t="s">
        <v>18</v>
      </c>
      <c r="B20" s="200">
        <f>Pauta!B31</f>
        <v>0</v>
      </c>
      <c r="C20" s="201"/>
      <c r="D20" s="201"/>
      <c r="E20" s="202"/>
    </row>
    <row r="21" spans="1:5" ht="14" thickBot="1" x14ac:dyDescent="0.2">
      <c r="A21" s="116"/>
      <c r="B21" s="203"/>
      <c r="C21" s="204"/>
      <c r="D21" s="204"/>
      <c r="E21" s="205"/>
    </row>
    <row r="22" spans="1:5" ht="19.5" customHeight="1" thickBot="1" x14ac:dyDescent="0.2">
      <c r="A22" s="24" t="s">
        <v>30</v>
      </c>
      <c r="B22" s="199" t="s">
        <v>63</v>
      </c>
      <c r="C22" s="193"/>
      <c r="D22" s="193"/>
      <c r="E22" s="194"/>
    </row>
    <row r="23" spans="1:5" x14ac:dyDescent="0.15">
      <c r="A23" s="3" t="s">
        <v>26</v>
      </c>
      <c r="B23" s="230">
        <f>Pauta!B33</f>
        <v>0</v>
      </c>
      <c r="C23" s="131" t="s">
        <v>19</v>
      </c>
      <c r="D23" s="232">
        <f>Pauta!D33</f>
        <v>0</v>
      </c>
      <c r="E23" s="233"/>
    </row>
    <row r="24" spans="1:5" ht="14" thickBot="1" x14ac:dyDescent="0.2">
      <c r="A24" s="5" t="s">
        <v>39</v>
      </c>
      <c r="B24" s="231"/>
      <c r="C24" s="115"/>
      <c r="D24" s="234"/>
      <c r="E24" s="235"/>
    </row>
    <row r="25" spans="1:5" ht="22.5" customHeight="1" x14ac:dyDescent="0.15">
      <c r="A25" s="131" t="s">
        <v>28</v>
      </c>
      <c r="B25" s="224">
        <f>Pauta!B37</f>
        <v>0</v>
      </c>
      <c r="C25" s="225"/>
      <c r="D25" s="225"/>
      <c r="E25" s="226"/>
    </row>
    <row r="26" spans="1:5" ht="22.5" customHeight="1" thickBot="1" x14ac:dyDescent="0.2">
      <c r="A26" s="116"/>
      <c r="B26" s="227"/>
      <c r="C26" s="228"/>
      <c r="D26" s="228"/>
      <c r="E26" s="229"/>
    </row>
    <row r="27" spans="1:5" x14ac:dyDescent="0.15">
      <c r="A27" s="23"/>
      <c r="B27" s="23"/>
      <c r="C27" s="25"/>
      <c r="D27" s="25"/>
      <c r="E27" s="25"/>
    </row>
    <row r="28" spans="1:5" x14ac:dyDescent="0.15">
      <c r="A28" s="52" t="s">
        <v>46</v>
      </c>
      <c r="B28" s="51"/>
      <c r="C28" s="51"/>
      <c r="D28" s="51"/>
      <c r="E28" s="51"/>
    </row>
    <row r="29" spans="1:5" x14ac:dyDescent="0.15">
      <c r="A29" s="51"/>
      <c r="B29" s="51"/>
      <c r="C29" s="51"/>
      <c r="D29" s="51"/>
      <c r="E29" s="51"/>
    </row>
    <row r="30" spans="1:5" ht="22.5" customHeight="1" x14ac:dyDescent="0.15">
      <c r="A30" s="221" t="s">
        <v>73</v>
      </c>
      <c r="B30" s="222"/>
      <c r="C30" s="222"/>
      <c r="D30" s="222"/>
      <c r="E30" s="223"/>
    </row>
    <row r="31" spans="1:5" x14ac:dyDescent="0.15">
      <c r="A31" s="51"/>
      <c r="B31" s="51"/>
      <c r="C31" s="51"/>
      <c r="D31" s="51"/>
      <c r="E31" s="51"/>
    </row>
    <row r="32" spans="1:5" x14ac:dyDescent="0.15">
      <c r="A32" s="51"/>
      <c r="B32" s="51"/>
      <c r="C32" s="51"/>
      <c r="D32" s="51"/>
      <c r="E32" s="51"/>
    </row>
    <row r="33" spans="1:5" ht="14" x14ac:dyDescent="0.2">
      <c r="A33" s="63"/>
      <c r="B33" s="63"/>
      <c r="C33" s="63"/>
      <c r="D33" s="63"/>
      <c r="E33" s="64"/>
    </row>
    <row r="34" spans="1:5" ht="22.5" customHeight="1" x14ac:dyDescent="0.15">
      <c r="A34" s="220" t="s">
        <v>64</v>
      </c>
      <c r="B34" s="220"/>
      <c r="C34" s="220"/>
      <c r="D34" s="220"/>
      <c r="E34" s="220"/>
    </row>
    <row r="35" spans="1:5" x14ac:dyDescent="0.15">
      <c r="A35" s="66"/>
      <c r="B35" s="66"/>
      <c r="C35" s="66"/>
      <c r="D35" s="66"/>
      <c r="E35" s="66"/>
    </row>
    <row r="36" spans="1:5" ht="14" x14ac:dyDescent="0.15">
      <c r="A36" s="65"/>
      <c r="B36" s="67"/>
      <c r="C36" s="67"/>
      <c r="D36" s="67"/>
      <c r="E36" s="65"/>
    </row>
    <row r="37" spans="1:5" x14ac:dyDescent="0.15">
      <c r="A37" s="220" t="s">
        <v>65</v>
      </c>
      <c r="B37" s="220"/>
      <c r="C37" s="220"/>
      <c r="D37" s="220"/>
      <c r="E37" s="220"/>
    </row>
    <row r="38" spans="1:5" x14ac:dyDescent="0.15">
      <c r="A38" s="66"/>
      <c r="B38" s="66"/>
      <c r="C38" s="66"/>
      <c r="D38" s="66"/>
      <c r="E38" s="66"/>
    </row>
    <row r="39" spans="1:5" ht="14" x14ac:dyDescent="0.2">
      <c r="A39" s="68"/>
      <c r="B39" s="68"/>
      <c r="C39" s="68"/>
      <c r="D39" s="68"/>
      <c r="E39" s="68"/>
    </row>
    <row r="40" spans="1:5" x14ac:dyDescent="0.15">
      <c r="A40" s="220" t="s">
        <v>65</v>
      </c>
      <c r="B40" s="220"/>
      <c r="C40" s="220"/>
      <c r="D40" s="220"/>
      <c r="E40" s="220"/>
    </row>
    <row r="41" spans="1:5" x14ac:dyDescent="0.15">
      <c r="A41" s="66"/>
      <c r="B41" s="66"/>
      <c r="C41" s="66"/>
      <c r="D41" s="66"/>
      <c r="E41" s="66"/>
    </row>
    <row r="42" spans="1:5" ht="14" x14ac:dyDescent="0.2">
      <c r="A42" s="68"/>
      <c r="B42" s="68"/>
      <c r="C42" s="68"/>
      <c r="D42" s="68"/>
      <c r="E42" s="68"/>
    </row>
    <row r="43" spans="1:5" x14ac:dyDescent="0.15">
      <c r="A43" s="220" t="s">
        <v>65</v>
      </c>
      <c r="B43" s="220"/>
      <c r="C43" s="220"/>
      <c r="D43" s="220"/>
      <c r="E43" s="220"/>
    </row>
    <row r="44" spans="1:5" x14ac:dyDescent="0.15">
      <c r="A44" s="66"/>
      <c r="B44" s="66"/>
      <c r="C44" s="66"/>
      <c r="D44" s="66"/>
      <c r="E44" s="66"/>
    </row>
    <row r="45" spans="1:5" ht="14" x14ac:dyDescent="0.15">
      <c r="A45" s="69"/>
      <c r="B45" s="69"/>
      <c r="C45" s="69"/>
      <c r="D45" s="69"/>
      <c r="E45" s="69"/>
    </row>
  </sheetData>
  <mergeCells count="24">
    <mergeCell ref="B23:B24"/>
    <mergeCell ref="C23:C24"/>
    <mergeCell ref="D23:E24"/>
    <mergeCell ref="B22:E22"/>
    <mergeCell ref="A40:E40"/>
    <mergeCell ref="A43:E43"/>
    <mergeCell ref="A25:A26"/>
    <mergeCell ref="A34:E34"/>
    <mergeCell ref="A37:E37"/>
    <mergeCell ref="A30:E30"/>
    <mergeCell ref="B25:E26"/>
    <mergeCell ref="A13:E14"/>
    <mergeCell ref="B3:E3"/>
    <mergeCell ref="B5:E5"/>
    <mergeCell ref="C6:D6"/>
    <mergeCell ref="A7:E7"/>
    <mergeCell ref="A9:E12"/>
    <mergeCell ref="B15:E15"/>
    <mergeCell ref="A18:A19"/>
    <mergeCell ref="B18:E19"/>
    <mergeCell ref="B16:E16"/>
    <mergeCell ref="A20:A21"/>
    <mergeCell ref="B20:E21"/>
    <mergeCell ref="B17:E17"/>
  </mergeCells>
  <pageMargins left="0.51" right="0.31496062992125984" top="0.78740157480314965" bottom="0.23622047244094491" header="0" footer="0"/>
  <pageSetup paperSize="14" scale="7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Pauta</vt:lpstr>
      <vt:lpstr>Caratula Resumen</vt:lpstr>
      <vt:lpstr>Acta</vt:lpstr>
      <vt:lpstr>Acta!Área_de_impresión</vt:lpstr>
      <vt:lpstr>Pauta!Área_de_impresión</vt:lpstr>
    </vt:vector>
  </TitlesOfParts>
  <Company>SENAME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spizani</dc:creator>
  <cp:lastModifiedBy>Pezoa Manquemilla, Tamara</cp:lastModifiedBy>
  <cp:lastPrinted>2019-06-05T18:40:32Z</cp:lastPrinted>
  <dcterms:created xsi:type="dcterms:W3CDTF">2005-10-20T19:04:10Z</dcterms:created>
  <dcterms:modified xsi:type="dcterms:W3CDTF">2021-07-13T21:40:38Z</dcterms:modified>
</cp:coreProperties>
</file>