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miranda\Desktop\MMC\2017\Ley 20.032\11°concurso público PLA\"/>
    </mc:Choice>
  </mc:AlternateContent>
  <bookViews>
    <workbookView xWindow="60" yWindow="750" windowWidth="13995" windowHeight="4950"/>
  </bookViews>
  <sheets>
    <sheet name="Pauta Evaluación" sheetId="1" r:id="rId1"/>
  </sheets>
  <definedNames>
    <definedName name="_xlnm.Print_Area" localSheetId="0">'Pauta Evaluación'!$A$1:$E$218</definedName>
  </definedNames>
  <calcPr calcId="162913" concurrentCalc="0"/>
</workbook>
</file>

<file path=xl/calcChain.xml><?xml version="1.0" encoding="utf-8"?>
<calcChain xmlns="http://schemas.openxmlformats.org/spreadsheetml/2006/main">
  <c r="E144" i="1" l="1"/>
  <c r="E145" i="1"/>
  <c r="E146" i="1"/>
  <c r="E147" i="1"/>
  <c r="E148" i="1"/>
  <c r="E149" i="1"/>
  <c r="E150" i="1"/>
  <c r="D186" i="1"/>
  <c r="E186" i="1"/>
  <c r="E45" i="1"/>
  <c r="E46" i="1"/>
  <c r="E47" i="1"/>
  <c r="E48" i="1"/>
  <c r="D176" i="1"/>
  <c r="E176" i="1"/>
  <c r="E58" i="1"/>
  <c r="E59" i="1"/>
  <c r="E60" i="1"/>
  <c r="E61" i="1"/>
  <c r="D177" i="1"/>
  <c r="E177" i="1"/>
  <c r="E71" i="1"/>
  <c r="E72" i="1"/>
  <c r="E73" i="1"/>
  <c r="D178" i="1"/>
  <c r="E178" i="1"/>
  <c r="E83" i="1"/>
  <c r="E84" i="1"/>
  <c r="E85" i="1"/>
  <c r="E86" i="1"/>
  <c r="E87" i="1"/>
  <c r="E88" i="1"/>
  <c r="D179" i="1"/>
  <c r="E179" i="1"/>
  <c r="E98" i="1"/>
  <c r="E99" i="1"/>
  <c r="E100" i="1"/>
  <c r="E101" i="1"/>
  <c r="E102" i="1"/>
  <c r="E103" i="1"/>
  <c r="E104" i="1"/>
  <c r="E105" i="1"/>
  <c r="E106" i="1"/>
  <c r="D180" i="1"/>
  <c r="E180" i="1"/>
  <c r="E116" i="1"/>
  <c r="E117" i="1"/>
  <c r="E118" i="1"/>
  <c r="D181" i="1"/>
  <c r="E181" i="1"/>
  <c r="E128" i="1"/>
  <c r="E129" i="1"/>
  <c r="E130" i="1"/>
  <c r="E131" i="1"/>
  <c r="D182" i="1"/>
  <c r="E182" i="1"/>
  <c r="E183" i="1"/>
  <c r="E192" i="1"/>
  <c r="E162" i="1"/>
  <c r="E163" i="1"/>
  <c r="E164" i="1"/>
  <c r="E165" i="1"/>
  <c r="D187" i="1"/>
  <c r="E187" i="1"/>
  <c r="E188" i="1"/>
  <c r="E193" i="1"/>
  <c r="E194" i="1"/>
  <c r="C33" i="1"/>
  <c r="A35" i="1"/>
  <c r="C118" i="1"/>
  <c r="C106" i="1"/>
  <c r="C188" i="1"/>
  <c r="C183" i="1"/>
  <c r="C150" i="1"/>
</calcChain>
</file>

<file path=xl/sharedStrings.xml><?xml version="1.0" encoding="utf-8"?>
<sst xmlns="http://schemas.openxmlformats.org/spreadsheetml/2006/main" count="236" uniqueCount="150">
  <si>
    <t>PUNTAJE</t>
  </si>
  <si>
    <t>CATEGORÍA</t>
  </si>
  <si>
    <t>DEFINICIÓN</t>
  </si>
  <si>
    <t>Deficiente</t>
  </si>
  <si>
    <t>Insuficiente</t>
  </si>
  <si>
    <t>Regular</t>
  </si>
  <si>
    <t>Bueno</t>
  </si>
  <si>
    <t>Excelente</t>
  </si>
  <si>
    <t>I.   DATOS GENERALES</t>
  </si>
  <si>
    <t xml:space="preserve">NOMBRE DEL PROYECTO </t>
  </si>
  <si>
    <t>(Sigla y Nombre de fantasía)</t>
  </si>
  <si>
    <t xml:space="preserve"> </t>
  </si>
  <si>
    <t>MODALIDAD DE INTERVENCION:</t>
  </si>
  <si>
    <t>COMUNA</t>
  </si>
  <si>
    <t>INSTITUCION</t>
  </si>
  <si>
    <t xml:space="preserve">PUNTAJE FINAL  </t>
  </si>
  <si>
    <t>1.-</t>
  </si>
  <si>
    <t>Ponderador %  (A)</t>
  </si>
  <si>
    <t>Puntaje   (B)</t>
  </si>
  <si>
    <t xml:space="preserve">(% puntaje)/100 (C) </t>
  </si>
  <si>
    <t>DESCRIPTORES</t>
  </si>
  <si>
    <t>a</t>
  </si>
  <si>
    <t>SUMA DE LA COLUMNA C = CRITERIO 1</t>
  </si>
  <si>
    <t xml:space="preserve">Fortalezas   </t>
  </si>
  <si>
    <t>Debilidades</t>
  </si>
  <si>
    <t>2.-</t>
  </si>
  <si>
    <t>b</t>
  </si>
  <si>
    <t>c</t>
  </si>
  <si>
    <t>d</t>
  </si>
  <si>
    <t>e</t>
  </si>
  <si>
    <t>SUMA DE LA COLUMNA C = CRITERIO 2</t>
  </si>
  <si>
    <t>3.-</t>
  </si>
  <si>
    <t>SUMA DE LA COLUMNA C = CRITERIO 3</t>
  </si>
  <si>
    <t>4.-</t>
  </si>
  <si>
    <t>Los indicadores y verificadores permiten definir los logros de las metas.</t>
  </si>
  <si>
    <t>SUMA DE LA COLUMNA C = CRITERIO 4</t>
  </si>
  <si>
    <t>5.-</t>
  </si>
  <si>
    <t>f</t>
  </si>
  <si>
    <t>SUMA DE LA COLUMNA C = CRITERIO 5</t>
  </si>
  <si>
    <t>6.-</t>
  </si>
  <si>
    <t>Se desarrollan acciones para favorecer la incorporación del enfoque de género en el trabajo con los/las adolescentes, sus familias,  la comunidad y con los actores locales con que se coordina.</t>
  </si>
  <si>
    <t>SUMA DE LA COLUMNA C = CRITERIO 6</t>
  </si>
  <si>
    <t>7.-</t>
  </si>
  <si>
    <t>SUMA DE LA COLUMNA C = CRITERIO 7</t>
  </si>
  <si>
    <t>El proyecto cuenta con al menos un profesional con formación o conocimiento en el enfoque de género.</t>
  </si>
  <si>
    <t>SUMA DE LA COLUMNA C = CRITERIO 9</t>
  </si>
  <si>
    <t>Se describen iniciativas de capacitación o autocuidado con contenidos, jornadas destinadas para ello y participantes de las jornadas.</t>
  </si>
  <si>
    <t>Criterio : Recursos Materiales (40 %)</t>
  </si>
  <si>
    <t>La institución especifica los mínimos exigidos en materia de equipamiento.</t>
  </si>
  <si>
    <t>SUMA DE LA COLUMNA C = CRITERIO 11</t>
  </si>
  <si>
    <t>Ponderación</t>
  </si>
  <si>
    <t xml:space="preserve">Puntaje  </t>
  </si>
  <si>
    <t>(% puntaje)/100</t>
  </si>
  <si>
    <t>DIMENSION II</t>
  </si>
  <si>
    <t>Experiencia anterior</t>
  </si>
  <si>
    <t>Sujeto de atención</t>
  </si>
  <si>
    <t>Matriz Lógica</t>
  </si>
  <si>
    <t>Diseño de Intervención</t>
  </si>
  <si>
    <t>Enfoque de Genero</t>
  </si>
  <si>
    <t>TOTAL DIMENSION II</t>
  </si>
  <si>
    <t>DIMENSION III</t>
  </si>
  <si>
    <t>Recursos Materiales</t>
  </si>
  <si>
    <t>TOTAL DIMENSION III</t>
  </si>
  <si>
    <t>Puntaje Final</t>
  </si>
  <si>
    <t xml:space="preserve">TOTAL </t>
  </si>
  <si>
    <t>OBSERVACIONES :</t>
  </si>
  <si>
    <t>ESCALA DE PUNTAJES DE EVALUACION</t>
  </si>
  <si>
    <t>La institución garantiza que contará con una sede en territorios alejados (en caso de no ser necesaria una sede - según lo estipulado en bases - poner puntaje 5)</t>
  </si>
  <si>
    <t>Se formula un objetivo general coherente con lo solicitado en las Bases, el cual contribuye a modificar el problema identificado.</t>
  </si>
  <si>
    <t>CATEGORÍAS DE EVALUACIÓN</t>
  </si>
  <si>
    <t>Evaluación Insatisfactoria, el proyecto no es posible de ser adjudicado.</t>
  </si>
  <si>
    <t>La escala para la asignación de puntajes en cada criterio a evaluar irá de 1 a 5 con las siguientes consideraciones:</t>
  </si>
  <si>
    <t>REGION   (provincia)</t>
  </si>
  <si>
    <t>PERÍODO DE EVALUACION</t>
  </si>
  <si>
    <t>CODIGO LICITACIÓN</t>
  </si>
  <si>
    <t>ANEXO 3      PAUTA DE EVALUACION</t>
  </si>
  <si>
    <t>Nombre, Firma y Rut Presidente(a) Comisión de Evaluación Nacional</t>
  </si>
  <si>
    <t>2º Cada descriptor tiene asignada una ponderación porcentual cuya suma es igual a 100 % (columna A).</t>
  </si>
  <si>
    <t>Observaciones: Fundamente breve pero consistentemente la nota asignada.</t>
  </si>
  <si>
    <t>Se presenta una propuesta de sistematización de la experiencia que recoja aspectos relevantes y aprendizajes del proyecto.</t>
  </si>
  <si>
    <t>Se presenta un análisis de la experiencia anterior, que permita visualizar los resultados cualitativos y cuantitativos que provocaron las intervenciones, en niños, niñas y/o los/las adolescentes.</t>
  </si>
  <si>
    <t>El proyecto explicita "cómo sería la situación sin proyecto", generando escenarios posibles.</t>
  </si>
  <si>
    <t>Se presenta diagnóstico incorporando datos relativos a la magnitud y factores asociados al problema abordado, complementando distintas fuentes actualizadas de manera diferenciada para los y las adolescentes en el territorio.</t>
  </si>
  <si>
    <t>Diagnóstico, planteamiento del problema y justificación del proyecto.</t>
  </si>
  <si>
    <t>Se explicita un plan de evaluación de procesos y de resultados que incorpore los instrumentos y registros a utilizar, la periodicidad y el responsable.</t>
  </si>
  <si>
    <t>Se explicita un plan de evaluación participativo por parte de los usuarios/as que incorpore los instrumentos y registros a utilizar , la periodicidad y el responsable.</t>
  </si>
  <si>
    <t>Diseño para la evaluación y Sistematización</t>
  </si>
  <si>
    <t>Criterio : Estrategias o iniciativas referidas al enfoque de género. (6%)</t>
  </si>
  <si>
    <t>La conformación del equipo es coherente internamente , estando las horas profesionales y de apoyo técnico ajustadas a lo requerido en las OOTT.</t>
  </si>
  <si>
    <t>El equipo profesional y de apoyo técnico está capacitado y/o tiene experiencia acreditada en la materia.</t>
  </si>
  <si>
    <t>Se describen iniciativas de evaluación de desempeño del equipo profesional y de soporte y sus sistemas de retroalimentación interna.</t>
  </si>
  <si>
    <t>La institución detalla la infraestructura que dispondrá para la ejecución del proyecto, siendo ésta y teniendo las certificaciones de los organismos públicos y privados que aseguran su uso seguro.</t>
  </si>
  <si>
    <t>Recursos Humanos y Estructura Organizacional</t>
  </si>
  <si>
    <t>El proyecto evidencia prácticas concretas de avance técnico e innovación en la intervención.</t>
  </si>
  <si>
    <t>Se presenta en la caracterización del sujeto de atención la información desagregada por rango etáreo, grupo étnico, sexo y otras que se estimen significativas para el desarrollo del proyecto .</t>
  </si>
  <si>
    <t>8.-</t>
  </si>
  <si>
    <t>9.-</t>
  </si>
  <si>
    <t>RESUMEN LOGRO EVALUACION</t>
  </si>
  <si>
    <t>CONSOLIDADO PUNTAJES POR DIMENSIÓN</t>
  </si>
  <si>
    <r>
      <t xml:space="preserve">1º Calificar cada uno de los criterios, estableciendo </t>
    </r>
    <r>
      <rPr>
        <b/>
        <sz val="9"/>
        <rFont val="Calibri"/>
        <family val="2"/>
      </rPr>
      <t>un máximo de 5 puntos y un mínimo de 1 punto</t>
    </r>
    <r>
      <rPr>
        <sz val="9"/>
        <rFont val="Calibri"/>
        <family val="2"/>
      </rPr>
      <t xml:space="preserve"> (sólo deberá trabajarse con números enteros) para cada criterio (columna B).</t>
    </r>
  </si>
  <si>
    <r>
      <t xml:space="preserve">Criterio: Diseño para la evaluación del programa y Sistematización (12 %). </t>
    </r>
    <r>
      <rPr>
        <sz val="8"/>
        <rFont val="Calibri"/>
        <family val="2"/>
      </rPr>
      <t>Los planes de evaluación incorporan transversalmente la retroalimentación al equipo para el mejoramiento de la intervención.</t>
    </r>
  </si>
  <si>
    <r>
      <t xml:space="preserve">Criterio : Recursos Humanos y Propuesta de organización del equipo técnico (60%). </t>
    </r>
    <r>
      <rPr>
        <sz val="8"/>
        <rFont val="Calibri"/>
        <family val="2"/>
      </rPr>
      <t>Se debe explicitar con claridad la metodología y procesos internos que faciliten y permitan que Sename desarrolle el trabajo de asesoría o supervisión para la intervención.</t>
    </r>
  </si>
  <si>
    <t>Puntaje de Logro</t>
  </si>
  <si>
    <t>80 a 100</t>
  </si>
  <si>
    <t>La Comisión Evaluadora deberá efectuar el siguiente procedimiento :</t>
  </si>
  <si>
    <t>El puntaje asignado por la Comisión se multiplica automáticamente por la columna A, y se obtiene el valor de evaluación para cada descriptor. La suma de ellos dará el valor de cada criterio.</t>
  </si>
  <si>
    <t>Nombre, Firma y Rut Integrante 1                                                 Nombre, Firma y Rut  Integrante 2</t>
  </si>
  <si>
    <t>EVALUADOR</t>
  </si>
  <si>
    <t>(Precisar si es Comisión Evaluadora Regional o Nacional)</t>
  </si>
  <si>
    <r>
      <t xml:space="preserve">Criterio : Diagnóstico, planteamiento del problema y justificación del proyecto (10%). </t>
    </r>
    <r>
      <rPr>
        <sz val="8"/>
        <rFont val="Calibri"/>
        <family val="2"/>
      </rPr>
      <t>Considerar que debe ser actualizado, debe dar cuenta de recursos y necesidades regionales; debe considerar diferenciacion de genero; debe dar cuenta tanto de la realizado a nivel de trabajo juvenil como de la infracción de ley. Debe recalcarse el enfoque territorial por sobre información nacional general.</t>
    </r>
  </si>
  <si>
    <t>La institución cuenta con experiencia en la ejecución de esta modalidad en este u otros territorios y con el sujeto de atención definido en las presentes bases de licitación, habiendo obtenido calificaciones buenas o excelentes en períodos precedentes.</t>
  </si>
  <si>
    <t>Se especifican las funciones de cada miembro del equipo y éstas son coherentes con los objetivos del proyecto. Describiéndose con claridad su organización según el rol y las competencias descritas en la orientación técnica.</t>
  </si>
  <si>
    <r>
      <t>Criterio : Experiencia anterior (10%).</t>
    </r>
    <r>
      <rPr>
        <sz val="8"/>
        <rFont val="Calibri"/>
        <family val="2"/>
      </rPr>
      <t xml:space="preserve"> Se  considerará experiencia en ejecución de programas de Justicia Juvenil y/u otros asociados a prevención de drogas, educación, salud y trabajo comunitario. Se valorará también la generación de prácticas que impliquen avances técnicos e innovación en programas de ejecución de medidas  y sanciones de la Ley 20.084. </t>
    </r>
  </si>
  <si>
    <t xml:space="preserve">Se especifica el problema que se abordará y éste es consistente con lo requerido en las Bases Técnicas </t>
  </si>
  <si>
    <t>Se formulan objetivos específicos coherentes con el objetivo general del proyecto en su matriz lógica</t>
  </si>
  <si>
    <t>Las metas o resultados son coherentes con el cumplimiento de los objetivos en su  matriz lógica</t>
  </si>
  <si>
    <t xml:space="preserve">Las actividades principales permiten el cumplimiento de los objetivos específicos. </t>
  </si>
  <si>
    <t xml:space="preserve">Se presenta una identifiación de las necesidades de intervención del sujeto de atención que serán abordadas por el equipo. </t>
  </si>
  <si>
    <t>Criterio : Objetivos del Proyecto y Matriz Lógica (20 %)</t>
  </si>
  <si>
    <r>
      <t xml:space="preserve">Criterio : Estrategias y Metodología para la Intervención (30%) </t>
    </r>
    <r>
      <rPr>
        <sz val="8"/>
        <rFont val="Calibri"/>
        <family val="2"/>
      </rPr>
      <t xml:space="preserve">  La propuesta elabora estrategia y/o método coherente con el diagnóstico presentado y con los objetivos propuestos detallando sus énfasis  en evaluación de intervención, competencias sociales, y trabajo en redes pro sociales.</t>
    </r>
  </si>
  <si>
    <t xml:space="preserve">  Modalidad  Programa de Libertad Asistida </t>
  </si>
  <si>
    <t>PROGRAMA DE LIBERTAD ASISTIDA</t>
  </si>
  <si>
    <r>
      <t xml:space="preserve">Criterio : Sujeto de atención (12 %). </t>
    </r>
    <r>
      <rPr>
        <sz val="8"/>
        <rFont val="Calibri"/>
        <family val="2"/>
      </rPr>
      <t>En este punto se debiera destacar el factor territorial además de la focalización y la especificacion de necesidades. Debe ser coherente con el diagnóstico y no deben existir elementos discriminatorios en la definición y selección del sujeto de atención conforme a la modalidad.</t>
    </r>
  </si>
  <si>
    <t>El diseño de intervención es coherente con lo señalado en loa ley 20.084, su reglamento, asi como  con las orientaciones y/o lineamientos técnicos correpondientes al Programa de Libertad Asistida, y las normas específicas que emanan desde el Servicio Nacional de Menores.</t>
  </si>
  <si>
    <t>La propuesta elabora estrategia y  método coherente con el diagnóstico presentado y con los objetivos propuestos.</t>
  </si>
  <si>
    <t xml:space="preserve">La propuesta de intervención considera  un trabajo orientado a la evaluación diferenciada que permita disntinguir las necesidades de cada caso . Se presenta un diseño de evaluación de riesgos y recursos que garantice la planificación de una intervención personalizada, focalizada e intensiva. </t>
  </si>
  <si>
    <t>La propuesta de intervención considera un trabajo orientado a ejecutar mecanismos de control, supervisión y apoyo social en los entornos relacionales significativos del adolescente, de acuerdo a lo señalado en las Orientaciones Técnicas</t>
  </si>
  <si>
    <t xml:space="preserve">La propuesta de intervención considera un trabajo orientado al aprendizaje y fortalecimiento de competencias y habilidades de sociales, cognitivas y emocionales que favorezcan el desistimiento de conductas infractoras de ley. </t>
  </si>
  <si>
    <t xml:space="preserve">La propuesta de intervención consideran  un trabajo orientado a la coordinación con los actores del sistema de justicia, proponiendo estrategias para la utilización de salidas anticipadas y ordenar ejecución de sanciones en el caso de simultaneidad, estableciendo coordinaciones con otros equipos de centros y programas a fin de recibir o entregar antecedentes relevantes para dar continuidad a procesos de intervención favoreciendo una mirada de circuito. </t>
  </si>
  <si>
    <t>La propuesta de intervención considera  un trabajo orientado a la integración del adolescente a programas de tratamiento para el consumo problemático de drogas, favoreciendo su acceso y permanencia.</t>
  </si>
  <si>
    <t>La propuesta de intervención considera  un trabajo orientado a desarrollar aprendizajes y acceso a redes que favorezcan trayectorias educativas y de capacitación o inserción laboral.</t>
  </si>
  <si>
    <t>g</t>
  </si>
  <si>
    <t>h</t>
  </si>
  <si>
    <t>Dimensión II (65%)</t>
  </si>
  <si>
    <t>Dimensión III (35%)</t>
  </si>
  <si>
    <t>III.- DIMENSIÓN RECURSOS HUMANOS Y MATERIALES (35%)</t>
  </si>
  <si>
    <t>II.- DIMENSION TECNICA (65 %)</t>
  </si>
  <si>
    <t>El presente instrumento tiene como objetivo evaluar la pertinencia y la atingencia de la formulación de las propuestas que se presentan a la licitación de programas de Justicia Juvenil del Servicio Nacional de Menores.  Se evalúan la dimensión técnica y la dimensión de recursos humanos y materiales.</t>
  </si>
  <si>
    <t xml:space="preserve">3º Los resultados totales de los puntajes de cada criterio registrados en la fila "Suma de la Columna" son traspasados al cuadro RESUMEN DE LOGRO EVALUACION POR DIMENSIÓN, en donde éstos se consolidan, se múltiplican por el factor ponderación y luego para lograr una suma en números enteros, la cifra resultante de "ponderación" * "puntaje" se multiplica por 20. A continuación se adicionan, entregando el resultado de evaluación de cada Dimensión (con valores entre 0 y 100). Finalmente, los resultados totales de cada dimensión son ponderados en el cuadro PUNTAJE FINAL (65% Dimensión Técnica; 35% Dimensión Rcs. Humanos, Materiales). </t>
  </si>
  <si>
    <t xml:space="preserve">Se proponen mecanismo de capacitación en enfoque de Género a fin de  favorecer la incorporación del enfoque de género en el proyecto y la oferta del programa. </t>
  </si>
  <si>
    <t>Evaluación Satisfactoria. El proyecto es posible de ser adjudicado.</t>
  </si>
  <si>
    <t>0 a 79</t>
  </si>
  <si>
    <t>Nombre, rut y firma Evaluador (a)</t>
  </si>
  <si>
    <t>Nombre, rut y firma Presidente (a) Comisión</t>
  </si>
  <si>
    <r>
      <t xml:space="preserve">El proyecto </t>
    </r>
    <r>
      <rPr>
        <b/>
        <sz val="8"/>
        <color indexed="8"/>
        <rFont val="Calibri"/>
        <family val="2"/>
      </rPr>
      <t>no se ajusta</t>
    </r>
    <r>
      <rPr>
        <sz val="8"/>
        <color indexed="8"/>
        <rFont val="Calibri"/>
        <family val="2"/>
      </rPr>
      <t xml:space="preserve"> a las exigencias del programa.</t>
    </r>
  </si>
  <si>
    <r>
      <t xml:space="preserve">El proyecto </t>
    </r>
    <r>
      <rPr>
        <b/>
        <sz val="8"/>
        <color indexed="8"/>
        <rFont val="Calibri"/>
        <family val="2"/>
      </rPr>
      <t>presenta debilidades significativas</t>
    </r>
    <r>
      <rPr>
        <sz val="8"/>
        <color indexed="8"/>
        <rFont val="Calibri"/>
        <family val="2"/>
      </rPr>
      <t xml:space="preserve"> respecto de las exigencias del programa.</t>
    </r>
  </si>
  <si>
    <r>
      <t xml:space="preserve">El proyecto </t>
    </r>
    <r>
      <rPr>
        <b/>
        <sz val="8"/>
        <color rgb="FF000000"/>
        <rFont val="Calibri"/>
        <family val="2"/>
      </rPr>
      <t>se ajusta formalmente a las exigencias mínimas del programa,</t>
    </r>
    <r>
      <rPr>
        <sz val="8"/>
        <color rgb="FF000000"/>
        <rFont val="Calibri"/>
        <family val="2"/>
      </rPr>
      <t xml:space="preserve"> pero presentando debilidades que implicaran un desempeño del mismo por bajo las expectativas esperadas.  (como consideración se puede calificar en este aspecto a los proyectos que cortan y pegan lo que señalan las orientaciones y bases técnicas).</t>
    </r>
  </si>
  <si>
    <r>
      <t xml:space="preserve">El proyecto </t>
    </r>
    <r>
      <rPr>
        <b/>
        <sz val="8"/>
        <color rgb="FF000000"/>
        <rFont val="Calibri"/>
        <family val="2"/>
      </rPr>
      <t xml:space="preserve">satisface las exigencias del programa de manera correcta, </t>
    </r>
    <r>
      <rPr>
        <sz val="8"/>
        <color rgb="FF000000"/>
        <rFont val="Calibri"/>
        <family val="2"/>
      </rPr>
      <t>de manera que permiten proyectar que cumplirá los objetivos y resultados de manera eficaz, pero sin presentar innovaciones en  ningún a aspecto de su propuesta.</t>
    </r>
  </si>
  <si>
    <r>
      <t xml:space="preserve">El proyecto </t>
    </r>
    <r>
      <rPr>
        <b/>
        <sz val="8"/>
        <color rgb="FF000000"/>
        <rFont val="Calibri"/>
        <family val="2"/>
      </rPr>
      <t>siempre satisface y supera las exigencias del programa</t>
    </r>
    <r>
      <rPr>
        <sz val="8"/>
        <color rgb="FF000000"/>
        <rFont val="Calibri"/>
        <family val="2"/>
      </rPr>
      <t>, de manera que permiten proyectar que cumplirá los objetivos y resultados de manera eficaz  y eficiente (como consideración se puede calificar en este aspecto a los proyectos que establecen propuestas, ideas, modelos de intervención, estrategias y metas innovadoras, con argumentación y evidencia focalizada y manejo de la LRPA en el territorio, así como de los sujetos de atención, redes y recursos propios, con alto valor agregado en experiencia institucional y profesional).</t>
    </r>
  </si>
  <si>
    <t xml:space="preserve">4º Con estos resultados, la Pauta de Evaluación entregará de manera automática los niveles de cumplimiento que servirán como referencia para establecer los parámetros para la aprobación y su priorización, siguiendo lo señalado en el cuadro CATEGORIAS DE EVALUACIÓN. Los proyectos considerados "satisfactorios", es decir evaluados con puntajes entre 80 y 100 serán posibles de adjudicar. Cabe precisar que los proyectos que obtengan puntaje de 79,55 se aproximarán a 80, casos en los que será posible adjudicar. Bajo 79,54 puntos no será posible adjudicar el proyecto.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</si>
</sst>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_-;\-* #,##0.00_-;_-* &quot;-&quot;??_-;_-@_-"/>
    <numFmt numFmtId="165" formatCode="0.0"/>
  </numFmts>
  <fonts count="32" x14ac:knownFonts="1">
    <font>
      <sz val="10"/>
      <name val="Arial"/>
    </font>
    <font>
      <sz val="10"/>
      <name val="Arial"/>
      <family val="2"/>
    </font>
    <font>
      <sz val="8"/>
      <name val="Arial"/>
      <family val="2"/>
    </font>
    <font>
      <sz val="10"/>
      <name val="Arial"/>
      <family val="2"/>
    </font>
    <font>
      <sz val="8"/>
      <name val="Calibri"/>
      <family val="2"/>
    </font>
    <font>
      <b/>
      <sz val="10"/>
      <name val="Calibri"/>
      <family val="2"/>
    </font>
    <font>
      <sz val="9"/>
      <name val="Calibri"/>
      <family val="2"/>
    </font>
    <font>
      <b/>
      <sz val="9"/>
      <name val="Calibri"/>
      <family val="2"/>
    </font>
    <font>
      <sz val="10"/>
      <name val="Calibri"/>
      <family val="2"/>
    </font>
    <font>
      <b/>
      <sz val="8"/>
      <name val="Calibri"/>
      <family val="2"/>
    </font>
    <font>
      <b/>
      <sz val="11"/>
      <name val="Calibri"/>
      <family val="2"/>
    </font>
    <font>
      <sz val="10"/>
      <name val="Arial"/>
      <family val="2"/>
    </font>
    <font>
      <sz val="8"/>
      <name val="Calibri"/>
      <family val="2"/>
      <scheme val="minor"/>
    </font>
    <font>
      <b/>
      <sz val="8"/>
      <name val="Calibri"/>
      <family val="2"/>
      <scheme val="minor"/>
    </font>
    <font>
      <b/>
      <sz val="9"/>
      <name val="Calibri"/>
      <family val="2"/>
      <scheme val="minor"/>
    </font>
    <font>
      <b/>
      <sz val="16"/>
      <color theme="0"/>
      <name val="Calibri"/>
      <family val="2"/>
      <scheme val="minor"/>
    </font>
    <font>
      <b/>
      <sz val="10"/>
      <name val="Calibri"/>
      <family val="2"/>
      <scheme val="minor"/>
    </font>
    <font>
      <sz val="10"/>
      <name val="Calibri"/>
      <family val="2"/>
      <scheme val="minor"/>
    </font>
    <font>
      <sz val="9"/>
      <name val="Calibri"/>
      <family val="2"/>
      <scheme val="minor"/>
    </font>
    <font>
      <b/>
      <sz val="18"/>
      <name val="Calibri"/>
      <family val="2"/>
      <scheme val="minor"/>
    </font>
    <font>
      <b/>
      <i/>
      <sz val="14"/>
      <name val="Calibri"/>
      <family val="2"/>
      <scheme val="minor"/>
    </font>
    <font>
      <b/>
      <i/>
      <sz val="20"/>
      <color theme="0"/>
      <name val="Calibri"/>
      <family val="2"/>
      <scheme val="minor"/>
    </font>
    <font>
      <b/>
      <sz val="12"/>
      <name val="Calibri"/>
      <family val="2"/>
      <scheme val="minor"/>
    </font>
    <font>
      <b/>
      <sz val="14"/>
      <name val="Calibri"/>
      <family val="2"/>
      <scheme val="minor"/>
    </font>
    <font>
      <i/>
      <sz val="10"/>
      <name val="Calibri"/>
      <family val="2"/>
      <scheme val="minor"/>
    </font>
    <font>
      <b/>
      <sz val="7"/>
      <name val="Calibri"/>
      <family val="2"/>
      <scheme val="minor"/>
    </font>
    <font>
      <b/>
      <sz val="8"/>
      <color theme="0"/>
      <name val="Calibri"/>
      <family val="2"/>
      <scheme val="minor"/>
    </font>
    <font>
      <b/>
      <sz val="24"/>
      <name val="Calibri"/>
      <family val="2"/>
      <scheme val="minor"/>
    </font>
    <font>
      <sz val="8"/>
      <color rgb="FF000000"/>
      <name val="Calibri"/>
      <family val="2"/>
    </font>
    <font>
      <b/>
      <sz val="8"/>
      <color indexed="8"/>
      <name val="Calibri"/>
      <family val="2"/>
    </font>
    <font>
      <sz val="8"/>
      <color indexed="8"/>
      <name val="Calibri"/>
      <family val="2"/>
    </font>
    <font>
      <b/>
      <sz val="8"/>
      <color rgb="FF000000"/>
      <name val="Calibri"/>
      <family val="2"/>
    </font>
  </fonts>
  <fills count="12">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tint="-0.249977111117893"/>
        <bgColor indexed="64"/>
      </patternFill>
    </fill>
    <fill>
      <patternFill patternType="solid">
        <fgColor theme="0"/>
        <bgColor indexed="64"/>
      </patternFill>
    </fill>
    <fill>
      <patternFill patternType="solid">
        <fgColor theme="0" tint="-0.34998626667073579"/>
        <bgColor indexed="64"/>
      </patternFill>
    </fill>
    <fill>
      <patternFill patternType="solid">
        <fgColor theme="1" tint="0.14999847407452621"/>
        <bgColor indexed="64"/>
      </patternFill>
    </fill>
    <fill>
      <patternFill patternType="solid">
        <fgColor theme="0" tint="-0.14999847407452621"/>
        <bgColor indexed="64"/>
      </patternFill>
    </fill>
    <fill>
      <patternFill patternType="solid">
        <fgColor rgb="FF00B050"/>
        <bgColor indexed="64"/>
      </patternFill>
    </fill>
    <fill>
      <patternFill patternType="solid">
        <fgColor rgb="FFFF3300"/>
        <bgColor indexed="64"/>
      </patternFill>
    </fill>
    <fill>
      <patternFill patternType="solid">
        <fgColor rgb="FFFFFFFF"/>
        <bgColor indexed="64"/>
      </patternFill>
    </fill>
  </fills>
  <borders count="5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3">
    <xf numFmtId="0" fontId="0" fillId="0" borderId="0"/>
    <xf numFmtId="164" fontId="1" fillId="0" borderId="0" applyFont="0" applyFill="0" applyBorder="0" applyAlignment="0" applyProtection="0"/>
    <xf numFmtId="0" fontId="11" fillId="0" borderId="0"/>
  </cellStyleXfs>
  <cellXfs count="315">
    <xf numFmtId="0" fontId="0" fillId="0" borderId="0" xfId="0"/>
    <xf numFmtId="0" fontId="12" fillId="2" borderId="0" xfId="0" applyFont="1" applyFill="1" applyBorder="1" applyAlignment="1">
      <alignment vertical="top" wrapText="1"/>
    </xf>
    <xf numFmtId="0" fontId="12" fillId="2" borderId="0" xfId="0" applyFont="1" applyFill="1" applyBorder="1" applyAlignment="1">
      <alignment horizontal="justify" vertical="top" wrapText="1"/>
    </xf>
    <xf numFmtId="0" fontId="13" fillId="2" borderId="0" xfId="0" applyFont="1" applyFill="1" applyBorder="1" applyAlignment="1">
      <alignment horizontal="center" vertical="top" wrapText="1"/>
    </xf>
    <xf numFmtId="0" fontId="12" fillId="2" borderId="0" xfId="0" applyFont="1" applyFill="1" applyBorder="1"/>
    <xf numFmtId="0" fontId="12" fillId="2" borderId="0" xfId="0" applyFont="1" applyFill="1" applyBorder="1" applyAlignment="1">
      <alignment horizontal="center" vertical="top" wrapText="1"/>
    </xf>
    <xf numFmtId="0" fontId="13" fillId="2" borderId="0" xfId="0" applyFont="1" applyFill="1" applyBorder="1" applyAlignment="1">
      <alignment vertical="top" wrapText="1"/>
    </xf>
    <xf numFmtId="0" fontId="13" fillId="2" borderId="0" xfId="0" quotePrefix="1" applyFont="1" applyFill="1" applyBorder="1" applyAlignment="1">
      <alignment horizontal="left"/>
    </xf>
    <xf numFmtId="0" fontId="12" fillId="2" borderId="1" xfId="0" applyFont="1" applyFill="1" applyBorder="1" applyAlignment="1">
      <alignment vertical="top" wrapText="1"/>
    </xf>
    <xf numFmtId="0" fontId="12" fillId="2" borderId="0" xfId="0" applyFont="1" applyFill="1" applyBorder="1" applyAlignment="1">
      <alignment horizontal="center" vertical="top"/>
    </xf>
    <xf numFmtId="0" fontId="13" fillId="2" borderId="0" xfId="0" quotePrefix="1" applyFont="1" applyFill="1" applyBorder="1" applyAlignment="1">
      <alignment horizontal="left" vertical="top" wrapText="1"/>
    </xf>
    <xf numFmtId="9" fontId="13" fillId="2" borderId="0" xfId="0" applyNumberFormat="1" applyFont="1" applyFill="1" applyBorder="1" applyAlignment="1">
      <alignment horizontal="center" vertical="top" wrapText="1"/>
    </xf>
    <xf numFmtId="165" fontId="13" fillId="2" borderId="0" xfId="0" applyNumberFormat="1" applyFont="1" applyFill="1" applyBorder="1" applyAlignment="1">
      <alignment horizontal="center" vertical="top" wrapText="1"/>
    </xf>
    <xf numFmtId="0" fontId="13" fillId="2" borderId="0" xfId="0" applyFont="1" applyFill="1" applyBorder="1" applyAlignment="1">
      <alignment horizontal="left"/>
    </xf>
    <xf numFmtId="0" fontId="12" fillId="2" borderId="1" xfId="0" applyFont="1" applyFill="1" applyBorder="1" applyAlignment="1">
      <alignment horizontal="justify" vertical="top" wrapText="1"/>
    </xf>
    <xf numFmtId="9" fontId="12" fillId="0" borderId="0" xfId="0" applyNumberFormat="1" applyFont="1" applyFill="1" applyBorder="1" applyAlignment="1">
      <alignment horizontal="center" vertical="top" wrapText="1"/>
    </xf>
    <xf numFmtId="2" fontId="12" fillId="2" borderId="0" xfId="0" applyNumberFormat="1" applyFont="1" applyFill="1" applyBorder="1" applyAlignment="1">
      <alignment horizontal="center" vertical="top" wrapText="1"/>
    </xf>
    <xf numFmtId="0" fontId="13" fillId="2" borderId="2" xfId="0" quotePrefix="1" applyFont="1" applyFill="1" applyBorder="1" applyAlignment="1">
      <alignment horizontal="left" vertical="top" wrapText="1"/>
    </xf>
    <xf numFmtId="0" fontId="12" fillId="2" borderId="3" xfId="0" applyFont="1" applyFill="1" applyBorder="1" applyAlignment="1">
      <alignment horizontal="justify" vertical="top" wrapText="1"/>
    </xf>
    <xf numFmtId="2" fontId="13" fillId="2" borderId="4" xfId="0" applyNumberFormat="1" applyFont="1" applyFill="1" applyBorder="1" applyAlignment="1">
      <alignment horizontal="center" vertical="top" wrapText="1"/>
    </xf>
    <xf numFmtId="0" fontId="14" fillId="2" borderId="5" xfId="0" applyFont="1" applyFill="1" applyBorder="1" applyAlignment="1">
      <alignment vertical="top" wrapText="1"/>
    </xf>
    <xf numFmtId="0" fontId="4" fillId="2" borderId="1" xfId="0" applyFont="1" applyFill="1" applyBorder="1" applyAlignment="1">
      <alignment horizontal="justify" vertical="center" wrapText="1"/>
    </xf>
    <xf numFmtId="9" fontId="4" fillId="3" borderId="1" xfId="0" applyNumberFormat="1"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4" borderId="6" xfId="0" applyFont="1" applyFill="1" applyBorder="1" applyAlignment="1">
      <alignment horizontal="center" wrapText="1"/>
    </xf>
    <xf numFmtId="0" fontId="13" fillId="4" borderId="4" xfId="0" applyFont="1" applyFill="1" applyBorder="1" applyAlignment="1">
      <alignment horizontal="center" vertical="top" wrapText="1"/>
    </xf>
    <xf numFmtId="0" fontId="14" fillId="4" borderId="7" xfId="0" applyFont="1" applyFill="1" applyBorder="1" applyAlignment="1">
      <alignment horizontal="center" vertical="center" wrapText="1"/>
    </xf>
    <xf numFmtId="0" fontId="14" fillId="4" borderId="8" xfId="0" applyFont="1" applyFill="1" applyBorder="1" applyAlignment="1">
      <alignment horizontal="center" vertical="center" wrapText="1"/>
    </xf>
    <xf numFmtId="0" fontId="13" fillId="4" borderId="9" xfId="0" applyFont="1" applyFill="1" applyBorder="1" applyAlignment="1">
      <alignment horizontal="center" vertical="center"/>
    </xf>
    <xf numFmtId="0" fontId="13" fillId="4" borderId="10" xfId="0" applyFont="1" applyFill="1" applyBorder="1" applyAlignment="1">
      <alignment horizontal="justify" vertical="top" wrapText="1"/>
    </xf>
    <xf numFmtId="0" fontId="13" fillId="4" borderId="10" xfId="0" quotePrefix="1" applyFont="1" applyFill="1" applyBorder="1" applyAlignment="1">
      <alignment horizontal="center" vertical="center" wrapText="1"/>
    </xf>
    <xf numFmtId="0" fontId="13" fillId="4" borderId="11" xfId="0" quotePrefix="1" applyFont="1" applyFill="1" applyBorder="1" applyAlignment="1">
      <alignment horizontal="center" vertical="center" wrapText="1"/>
    </xf>
    <xf numFmtId="0" fontId="4" fillId="2" borderId="6" xfId="0" applyFont="1" applyFill="1" applyBorder="1" applyAlignment="1">
      <alignment horizontal="center" vertical="center" wrapText="1"/>
    </xf>
    <xf numFmtId="2" fontId="4" fillId="2" borderId="4" xfId="0" applyNumberFormat="1" applyFont="1" applyFill="1" applyBorder="1" applyAlignment="1">
      <alignment horizontal="center" vertical="center" wrapText="1"/>
    </xf>
    <xf numFmtId="0" fontId="12" fillId="4" borderId="12" xfId="0" applyFont="1" applyFill="1" applyBorder="1" applyAlignment="1">
      <alignment horizontal="center" vertical="top"/>
    </xf>
    <xf numFmtId="0" fontId="13" fillId="4" borderId="13" xfId="0" applyFont="1" applyFill="1" applyBorder="1" applyAlignment="1">
      <alignment horizontal="center" vertical="center" wrapText="1"/>
    </xf>
    <xf numFmtId="0" fontId="12" fillId="4" borderId="13" xfId="0" applyFont="1" applyFill="1" applyBorder="1" applyAlignment="1">
      <alignment vertical="top" wrapText="1"/>
    </xf>
    <xf numFmtId="0" fontId="12" fillId="4" borderId="14" xfId="0" applyFont="1" applyFill="1" applyBorder="1" applyAlignment="1">
      <alignment vertical="top" wrapText="1"/>
    </xf>
    <xf numFmtId="0" fontId="4" fillId="2" borderId="15" xfId="0" applyFont="1" applyFill="1" applyBorder="1" applyAlignment="1">
      <alignment horizontal="center" vertical="center" wrapText="1"/>
    </xf>
    <xf numFmtId="0" fontId="4" fillId="2" borderId="16" xfId="0" applyFont="1" applyFill="1" applyBorder="1" applyAlignment="1">
      <alignment horizontal="justify" vertical="center" wrapText="1"/>
    </xf>
    <xf numFmtId="9" fontId="4" fillId="3" borderId="16" xfId="0" applyNumberFormat="1" applyFont="1" applyFill="1" applyBorder="1" applyAlignment="1">
      <alignment horizontal="center" vertical="center" wrapText="1"/>
    </xf>
    <xf numFmtId="0" fontId="12" fillId="2" borderId="16" xfId="0" applyFont="1" applyFill="1" applyBorder="1" applyAlignment="1">
      <alignment horizontal="center" vertical="center" wrapText="1"/>
    </xf>
    <xf numFmtId="2" fontId="4" fillId="2" borderId="17" xfId="0" applyNumberFormat="1" applyFont="1" applyFill="1" applyBorder="1" applyAlignment="1">
      <alignment horizontal="center" vertical="center" wrapText="1"/>
    </xf>
    <xf numFmtId="0" fontId="8" fillId="2" borderId="2" xfId="2" applyFont="1" applyFill="1" applyBorder="1" applyAlignment="1">
      <alignment vertical="center" wrapText="1"/>
    </xf>
    <xf numFmtId="17" fontId="4" fillId="2" borderId="0" xfId="2" applyNumberFormat="1" applyFont="1" applyFill="1" applyBorder="1" applyAlignment="1">
      <alignment horizontal="right" vertical="center" wrapText="1"/>
    </xf>
    <xf numFmtId="0" fontId="4" fillId="2" borderId="0" xfId="2" applyFont="1" applyFill="1" applyBorder="1" applyAlignment="1">
      <alignment vertical="center" wrapText="1"/>
    </xf>
    <xf numFmtId="9" fontId="12" fillId="3" borderId="1" xfId="0" applyNumberFormat="1" applyFont="1" applyFill="1" applyBorder="1" applyAlignment="1">
      <alignment horizontal="center" vertical="center" wrapText="1"/>
    </xf>
    <xf numFmtId="0" fontId="12" fillId="2" borderId="0" xfId="0" applyFont="1" applyFill="1" applyBorder="1" applyAlignment="1">
      <alignment vertical="center" wrapText="1"/>
    </xf>
    <xf numFmtId="0" fontId="3" fillId="0" borderId="0" xfId="2" applyFont="1"/>
    <xf numFmtId="0" fontId="13" fillId="2" borderId="0" xfId="0" applyFont="1" applyFill="1" applyBorder="1" applyAlignment="1">
      <alignment horizontal="center" vertical="top"/>
    </xf>
    <xf numFmtId="9" fontId="12" fillId="2" borderId="18" xfId="0" applyNumberFormat="1" applyFont="1" applyFill="1" applyBorder="1" applyAlignment="1">
      <alignment horizontal="justify" vertical="top" wrapText="1"/>
    </xf>
    <xf numFmtId="0" fontId="12" fillId="2" borderId="6" xfId="0" applyFont="1" applyFill="1" applyBorder="1" applyAlignment="1">
      <alignment horizontal="center" vertical="top"/>
    </xf>
    <xf numFmtId="2" fontId="12" fillId="2" borderId="4" xfId="0" applyNumberFormat="1" applyFont="1" applyFill="1" applyBorder="1" applyAlignment="1">
      <alignment horizontal="center" vertical="center" wrapText="1"/>
    </xf>
    <xf numFmtId="0" fontId="12" fillId="2" borderId="12" xfId="0" applyFont="1" applyFill="1" applyBorder="1" applyAlignment="1">
      <alignment horizontal="center" vertical="top"/>
    </xf>
    <xf numFmtId="0" fontId="13" fillId="4" borderId="19" xfId="0" applyFont="1" applyFill="1" applyBorder="1" applyAlignment="1">
      <alignment horizontal="center" vertical="center"/>
    </xf>
    <xf numFmtId="0" fontId="13" fillId="4" borderId="20" xfId="0" quotePrefix="1" applyFont="1" applyFill="1" applyBorder="1" applyAlignment="1">
      <alignment horizontal="center" vertical="center" wrapText="1"/>
    </xf>
    <xf numFmtId="0" fontId="13" fillId="4" borderId="21" xfId="0" quotePrefix="1" applyFont="1" applyFill="1" applyBorder="1" applyAlignment="1">
      <alignment horizontal="center" vertical="center" wrapText="1"/>
    </xf>
    <xf numFmtId="0" fontId="12" fillId="2" borderId="22" xfId="0" applyFont="1" applyFill="1" applyBorder="1" applyAlignment="1">
      <alignment horizontal="center" vertical="top"/>
    </xf>
    <xf numFmtId="9" fontId="13" fillId="3" borderId="23" xfId="0" applyNumberFormat="1" applyFont="1" applyFill="1" applyBorder="1" applyAlignment="1">
      <alignment horizontal="center" vertical="center" wrapText="1"/>
    </xf>
    <xf numFmtId="0" fontId="13" fillId="2" borderId="23" xfId="0" applyFont="1" applyFill="1" applyBorder="1" applyAlignment="1">
      <alignment horizontal="center" vertical="center" wrapText="1"/>
    </xf>
    <xf numFmtId="2" fontId="13" fillId="2" borderId="24" xfId="0" applyNumberFormat="1" applyFont="1" applyFill="1" applyBorder="1" applyAlignment="1">
      <alignment horizontal="center" vertical="center" wrapText="1"/>
    </xf>
    <xf numFmtId="0" fontId="12" fillId="4" borderId="9" xfId="0" applyFont="1" applyFill="1" applyBorder="1" applyAlignment="1">
      <alignment horizontal="center" vertical="center"/>
    </xf>
    <xf numFmtId="0" fontId="13" fillId="4" borderId="10" xfId="0" applyFont="1" applyFill="1" applyBorder="1" applyAlignment="1">
      <alignment horizontal="center" vertical="center" wrapText="1"/>
    </xf>
    <xf numFmtId="0" fontId="12" fillId="4" borderId="10" xfId="0" applyFont="1" applyFill="1" applyBorder="1" applyAlignment="1">
      <alignment horizontal="center" vertical="center" wrapText="1"/>
    </xf>
    <xf numFmtId="0" fontId="12" fillId="4" borderId="11" xfId="0" applyFont="1" applyFill="1" applyBorder="1" applyAlignment="1">
      <alignment horizontal="center" vertical="center" wrapText="1"/>
    </xf>
    <xf numFmtId="0" fontId="12" fillId="2" borderId="13" xfId="0" applyFont="1" applyFill="1" applyBorder="1" applyAlignment="1">
      <alignment horizontal="center" vertical="center" wrapText="1"/>
    </xf>
    <xf numFmtId="2" fontId="12" fillId="2" borderId="14" xfId="0" applyNumberFormat="1" applyFont="1" applyFill="1" applyBorder="1" applyAlignment="1">
      <alignment horizontal="center" vertical="center" wrapText="1"/>
    </xf>
    <xf numFmtId="0" fontId="13" fillId="4" borderId="19" xfId="0" applyFont="1" applyFill="1" applyBorder="1" applyAlignment="1">
      <alignment horizontal="center"/>
    </xf>
    <xf numFmtId="0" fontId="13" fillId="2" borderId="23" xfId="0" quotePrefix="1" applyFont="1" applyFill="1" applyBorder="1" applyAlignment="1">
      <alignment horizontal="left" vertical="top" wrapText="1"/>
    </xf>
    <xf numFmtId="0" fontId="12" fillId="4" borderId="9" xfId="0" applyFont="1" applyFill="1" applyBorder="1" applyAlignment="1">
      <alignment horizontal="center"/>
    </xf>
    <xf numFmtId="0" fontId="13" fillId="4" borderId="10" xfId="0" applyFont="1" applyFill="1" applyBorder="1" applyAlignment="1">
      <alignment horizontal="center" wrapText="1"/>
    </xf>
    <xf numFmtId="0" fontId="12" fillId="4" borderId="10" xfId="0" applyFont="1" applyFill="1" applyBorder="1" applyAlignment="1">
      <alignment horizontal="center" wrapText="1"/>
    </xf>
    <xf numFmtId="0" fontId="12" fillId="4" borderId="11" xfId="0" applyFont="1" applyFill="1" applyBorder="1" applyAlignment="1">
      <alignment horizontal="center" wrapText="1"/>
    </xf>
    <xf numFmtId="9" fontId="12" fillId="3" borderId="13" xfId="0" applyNumberFormat="1" applyFont="1" applyFill="1" applyBorder="1" applyAlignment="1">
      <alignment horizontal="center" vertical="center" wrapText="1"/>
    </xf>
    <xf numFmtId="0" fontId="12" fillId="2" borderId="13" xfId="0" applyFont="1" applyFill="1" applyBorder="1" applyAlignment="1">
      <alignment horizontal="justify" vertical="top" wrapText="1"/>
    </xf>
    <xf numFmtId="9" fontId="13" fillId="5" borderId="25" xfId="0" applyNumberFormat="1" applyFont="1" applyFill="1" applyBorder="1" applyAlignment="1">
      <alignment horizontal="center" vertical="top" wrapText="1"/>
    </xf>
    <xf numFmtId="0" fontId="13" fillId="5" borderId="25" xfId="0" applyFont="1" applyFill="1" applyBorder="1" applyAlignment="1">
      <alignment horizontal="center" vertical="top" wrapText="1"/>
    </xf>
    <xf numFmtId="2" fontId="13" fillId="5" borderId="25" xfId="0" applyNumberFormat="1" applyFont="1" applyFill="1" applyBorder="1" applyAlignment="1">
      <alignment horizontal="center" vertical="top" wrapText="1"/>
    </xf>
    <xf numFmtId="0" fontId="12" fillId="4" borderId="15" xfId="0" applyFont="1" applyFill="1" applyBorder="1" applyAlignment="1">
      <alignment horizontal="center" vertical="center"/>
    </xf>
    <xf numFmtId="0" fontId="13" fillId="4" borderId="16" xfId="0" applyFont="1" applyFill="1" applyBorder="1" applyAlignment="1">
      <alignment horizontal="center" vertical="center" wrapText="1"/>
    </xf>
    <xf numFmtId="0" fontId="12" fillId="4" borderId="16" xfId="0" applyFont="1" applyFill="1" applyBorder="1" applyAlignment="1">
      <alignment horizontal="center" vertical="center" wrapText="1"/>
    </xf>
    <xf numFmtId="0" fontId="12" fillId="4" borderId="17" xfId="0" applyFont="1" applyFill="1" applyBorder="1" applyAlignment="1">
      <alignment horizontal="center" vertical="center" wrapText="1"/>
    </xf>
    <xf numFmtId="0" fontId="12" fillId="2" borderId="9" xfId="0" applyFont="1" applyFill="1" applyBorder="1" applyAlignment="1">
      <alignment horizontal="center" vertical="top"/>
    </xf>
    <xf numFmtId="9" fontId="12" fillId="3" borderId="10" xfId="0" applyNumberFormat="1" applyFont="1" applyFill="1" applyBorder="1" applyAlignment="1">
      <alignment horizontal="center" vertical="center" wrapText="1"/>
    </xf>
    <xf numFmtId="0" fontId="12" fillId="2" borderId="10" xfId="0" applyFont="1" applyFill="1" applyBorder="1" applyAlignment="1">
      <alignment horizontal="center" vertical="center" wrapText="1"/>
    </xf>
    <xf numFmtId="2" fontId="12" fillId="2" borderId="11" xfId="0" applyNumberFormat="1" applyFont="1" applyFill="1" applyBorder="1" applyAlignment="1">
      <alignment horizontal="center" vertical="center" wrapText="1"/>
    </xf>
    <xf numFmtId="9" fontId="13" fillId="0" borderId="25" xfId="0" applyNumberFormat="1" applyFont="1" applyFill="1" applyBorder="1" applyAlignment="1">
      <alignment horizontal="center" vertical="top" wrapText="1"/>
    </xf>
    <xf numFmtId="0" fontId="13" fillId="0" borderId="25" xfId="0" applyFont="1" applyFill="1" applyBorder="1" applyAlignment="1">
      <alignment horizontal="center" vertical="top" wrapText="1"/>
    </xf>
    <xf numFmtId="2" fontId="13" fillId="0" borderId="25" xfId="0" applyNumberFormat="1" applyFont="1" applyFill="1" applyBorder="1" applyAlignment="1">
      <alignment horizontal="center" vertical="top" wrapText="1"/>
    </xf>
    <xf numFmtId="0" fontId="12" fillId="2" borderId="26" xfId="0" applyFont="1" applyFill="1" applyBorder="1" applyAlignment="1">
      <alignment horizontal="center" vertical="center"/>
    </xf>
    <xf numFmtId="0" fontId="12" fillId="2" borderId="27" xfId="0" applyFont="1" applyFill="1" applyBorder="1" applyAlignment="1">
      <alignment horizontal="justify" vertical="top" wrapText="1"/>
    </xf>
    <xf numFmtId="9" fontId="12" fillId="3" borderId="27" xfId="0" applyNumberFormat="1" applyFont="1" applyFill="1" applyBorder="1" applyAlignment="1">
      <alignment horizontal="center" vertical="center" wrapText="1"/>
    </xf>
    <xf numFmtId="0" fontId="12" fillId="2" borderId="27" xfId="0" applyFont="1" applyFill="1" applyBorder="1" applyAlignment="1">
      <alignment horizontal="center" vertical="center" wrapText="1"/>
    </xf>
    <xf numFmtId="2" fontId="12" fillId="2" borderId="28" xfId="0" applyNumberFormat="1" applyFont="1" applyFill="1" applyBorder="1" applyAlignment="1">
      <alignment horizontal="center" vertical="center" wrapText="1"/>
    </xf>
    <xf numFmtId="9" fontId="13" fillId="3" borderId="23" xfId="0" applyNumberFormat="1" applyFont="1" applyFill="1" applyBorder="1" applyAlignment="1">
      <alignment horizontal="center" vertical="top" wrapText="1"/>
    </xf>
    <xf numFmtId="0" fontId="13" fillId="2" borderId="23" xfId="0" applyFont="1" applyFill="1" applyBorder="1" applyAlignment="1">
      <alignment horizontal="center" vertical="top" wrapText="1"/>
    </xf>
    <xf numFmtId="2" fontId="13" fillId="2" borderId="24" xfId="0" applyNumberFormat="1" applyFont="1" applyFill="1" applyBorder="1" applyAlignment="1">
      <alignment horizontal="center" vertical="top" wrapText="1"/>
    </xf>
    <xf numFmtId="0" fontId="12" fillId="2" borderId="10" xfId="0" applyFont="1" applyFill="1" applyBorder="1" applyAlignment="1">
      <alignment horizontal="justify" vertical="top" wrapText="1"/>
    </xf>
    <xf numFmtId="0" fontId="13" fillId="4" borderId="20" xfId="0" applyFont="1" applyFill="1" applyBorder="1" applyAlignment="1">
      <alignment horizontal="center" vertical="center" wrapText="1"/>
    </xf>
    <xf numFmtId="0" fontId="13" fillId="4" borderId="19" xfId="0" applyFont="1" applyFill="1" applyBorder="1" applyAlignment="1">
      <alignment horizontal="center" vertical="top"/>
    </xf>
    <xf numFmtId="0" fontId="12" fillId="4" borderId="20" xfId="0" applyFont="1" applyFill="1" applyBorder="1" applyAlignment="1">
      <alignment vertical="center" wrapText="1"/>
    </xf>
    <xf numFmtId="0" fontId="12" fillId="4" borderId="21" xfId="0" applyFont="1" applyFill="1" applyBorder="1" applyAlignment="1">
      <alignment vertical="center" wrapText="1"/>
    </xf>
    <xf numFmtId="0" fontId="13" fillId="5" borderId="0" xfId="0" quotePrefix="1" applyFont="1" applyFill="1" applyBorder="1" applyAlignment="1">
      <alignment horizontal="left" vertical="top" wrapText="1"/>
    </xf>
    <xf numFmtId="9" fontId="13" fillId="5" borderId="0" xfId="0" applyNumberFormat="1" applyFont="1" applyFill="1" applyBorder="1" applyAlignment="1">
      <alignment horizontal="center" vertical="center" wrapText="1"/>
    </xf>
    <xf numFmtId="0" fontId="13" fillId="2" borderId="0" xfId="0" applyFont="1" applyFill="1" applyBorder="1" applyAlignment="1">
      <alignment horizontal="center" vertical="center" wrapText="1"/>
    </xf>
    <xf numFmtId="2" fontId="13" fillId="2" borderId="0" xfId="0" applyNumberFormat="1" applyFont="1" applyFill="1" applyBorder="1" applyAlignment="1">
      <alignment horizontal="center" vertical="center" wrapText="1"/>
    </xf>
    <xf numFmtId="9" fontId="13" fillId="0" borderId="2" xfId="0" applyNumberFormat="1" applyFont="1" applyFill="1" applyBorder="1" applyAlignment="1">
      <alignment horizontal="center" vertical="top" wrapText="1"/>
    </xf>
    <xf numFmtId="0" fontId="13" fillId="2" borderId="2" xfId="0" applyFont="1" applyFill="1" applyBorder="1" applyAlignment="1">
      <alignment horizontal="center" vertical="top" wrapText="1"/>
    </xf>
    <xf numFmtId="2" fontId="13" fillId="2" borderId="2" xfId="0" applyNumberFormat="1" applyFont="1" applyFill="1" applyBorder="1" applyAlignment="1">
      <alignment horizontal="center" vertical="top" wrapText="1"/>
    </xf>
    <xf numFmtId="0" fontId="13" fillId="5" borderId="22" xfId="0" applyFont="1" applyFill="1" applyBorder="1" applyAlignment="1">
      <alignment horizontal="center" vertical="top"/>
    </xf>
    <xf numFmtId="9" fontId="13" fillId="5" borderId="23" xfId="0" applyNumberFormat="1" applyFont="1" applyFill="1" applyBorder="1" applyAlignment="1">
      <alignment horizontal="center" vertical="center" wrapText="1"/>
    </xf>
    <xf numFmtId="2" fontId="13" fillId="5" borderId="24" xfId="0" applyNumberFormat="1" applyFont="1" applyFill="1" applyBorder="1" applyAlignment="1">
      <alignment horizontal="center" vertical="center" wrapText="1"/>
    </xf>
    <xf numFmtId="0" fontId="13" fillId="5" borderId="9" xfId="0" applyFont="1" applyFill="1" applyBorder="1" applyAlignment="1">
      <alignment horizontal="center" vertical="top"/>
    </xf>
    <xf numFmtId="0" fontId="13" fillId="5" borderId="10" xfId="0" applyFont="1" applyFill="1" applyBorder="1" applyAlignment="1">
      <alignment horizontal="left" vertical="top" wrapText="1"/>
    </xf>
    <xf numFmtId="9" fontId="12" fillId="5" borderId="10" xfId="0" applyNumberFormat="1" applyFont="1" applyFill="1" applyBorder="1" applyAlignment="1">
      <alignment horizontal="center" vertical="center" wrapText="1"/>
    </xf>
    <xf numFmtId="2" fontId="12" fillId="5" borderId="10" xfId="0" applyNumberFormat="1" applyFont="1" applyFill="1" applyBorder="1" applyAlignment="1">
      <alignment horizontal="center" vertical="center" wrapText="1"/>
    </xf>
    <xf numFmtId="2" fontId="12" fillId="5" borderId="11" xfId="0" applyNumberFormat="1" applyFont="1" applyFill="1" applyBorder="1" applyAlignment="1">
      <alignment horizontal="center" vertical="center" wrapText="1"/>
    </xf>
    <xf numFmtId="0" fontId="13" fillId="5" borderId="12" xfId="0" applyFont="1" applyFill="1" applyBorder="1" applyAlignment="1">
      <alignment horizontal="center" vertical="top"/>
    </xf>
    <xf numFmtId="0" fontId="13" fillId="5" borderId="13" xfId="0" applyFont="1" applyFill="1" applyBorder="1" applyAlignment="1">
      <alignment vertical="top" wrapText="1"/>
    </xf>
    <xf numFmtId="9" fontId="12" fillId="5" borderId="13" xfId="0" applyNumberFormat="1" applyFont="1" applyFill="1" applyBorder="1" applyAlignment="1">
      <alignment horizontal="center" vertical="center" wrapText="1"/>
    </xf>
    <xf numFmtId="2" fontId="12" fillId="5" borderId="13" xfId="0" applyNumberFormat="1" applyFont="1" applyFill="1" applyBorder="1" applyAlignment="1">
      <alignment horizontal="center" vertical="center" wrapText="1"/>
    </xf>
    <xf numFmtId="2" fontId="12" fillId="5" borderId="14" xfId="0" applyNumberFormat="1" applyFont="1" applyFill="1" applyBorder="1" applyAlignment="1">
      <alignment horizontal="center" vertical="center" wrapText="1"/>
    </xf>
    <xf numFmtId="0" fontId="13" fillId="5" borderId="23" xfId="0" quotePrefix="1" applyFont="1" applyFill="1" applyBorder="1" applyAlignment="1">
      <alignment horizontal="left" vertical="top" wrapText="1"/>
    </xf>
    <xf numFmtId="0" fontId="13" fillId="5" borderId="23" xfId="0" applyFont="1" applyFill="1" applyBorder="1" applyAlignment="1">
      <alignment horizontal="center" vertical="center" wrapText="1"/>
    </xf>
    <xf numFmtId="0" fontId="13" fillId="5" borderId="10" xfId="0" applyFont="1" applyFill="1" applyBorder="1" applyAlignment="1">
      <alignment horizontal="justify" vertical="top" wrapText="1"/>
    </xf>
    <xf numFmtId="0" fontId="13" fillId="5" borderId="6" xfId="0" applyFont="1" applyFill="1" applyBorder="1" applyAlignment="1">
      <alignment horizontal="center" vertical="top"/>
    </xf>
    <xf numFmtId="0" fontId="13" fillId="5" borderId="1" xfId="0" applyFont="1" applyFill="1" applyBorder="1" applyAlignment="1">
      <alignment horizontal="justify" vertical="top" wrapText="1"/>
    </xf>
    <xf numFmtId="9" fontId="12" fillId="5" borderId="1" xfId="0" applyNumberFormat="1" applyFont="1" applyFill="1" applyBorder="1" applyAlignment="1">
      <alignment horizontal="center" vertical="center" wrapText="1"/>
    </xf>
    <xf numFmtId="2" fontId="12" fillId="5" borderId="1" xfId="0" applyNumberFormat="1" applyFont="1" applyFill="1" applyBorder="1" applyAlignment="1">
      <alignment horizontal="center" vertical="center" wrapText="1"/>
    </xf>
    <xf numFmtId="2" fontId="12" fillId="5" borderId="4" xfId="0" applyNumberFormat="1" applyFont="1" applyFill="1" applyBorder="1" applyAlignment="1">
      <alignment horizontal="center" vertical="center" wrapText="1"/>
    </xf>
    <xf numFmtId="0" fontId="13" fillId="5" borderId="13" xfId="0" applyFont="1" applyFill="1" applyBorder="1" applyAlignment="1">
      <alignment horizontal="justify" vertical="top" wrapText="1"/>
    </xf>
    <xf numFmtId="9" fontId="12" fillId="2" borderId="0" xfId="0" applyNumberFormat="1" applyFont="1" applyFill="1" applyBorder="1" applyAlignment="1">
      <alignment horizontal="justify" vertical="top" wrapText="1"/>
    </xf>
    <xf numFmtId="0" fontId="13" fillId="5" borderId="6" xfId="0" applyFont="1" applyFill="1" applyBorder="1" applyAlignment="1">
      <alignment horizontal="center" vertical="center"/>
    </xf>
    <xf numFmtId="0" fontId="13" fillId="5" borderId="9" xfId="0" applyFont="1" applyFill="1" applyBorder="1" applyAlignment="1">
      <alignment horizontal="center" vertical="center"/>
    </xf>
    <xf numFmtId="0" fontId="13" fillId="5" borderId="12" xfId="0" applyFont="1" applyFill="1" applyBorder="1" applyAlignment="1">
      <alignment horizontal="center" vertical="center"/>
    </xf>
    <xf numFmtId="0" fontId="6" fillId="2" borderId="29" xfId="0" applyFont="1" applyFill="1" applyBorder="1" applyAlignment="1">
      <alignment vertical="center" wrapText="1"/>
    </xf>
    <xf numFmtId="0" fontId="8" fillId="2" borderId="0" xfId="0" applyFont="1" applyFill="1" applyBorder="1" applyAlignment="1">
      <alignment vertical="center" wrapText="1"/>
    </xf>
    <xf numFmtId="0" fontId="4" fillId="2" borderId="29" xfId="0" applyFont="1" applyFill="1" applyBorder="1" applyAlignment="1">
      <alignment vertical="center" wrapText="1"/>
    </xf>
    <xf numFmtId="0" fontId="4" fillId="2" borderId="30" xfId="0" applyFont="1" applyFill="1" applyBorder="1" applyAlignment="1">
      <alignment vertical="center" wrapText="1"/>
    </xf>
    <xf numFmtId="0" fontId="13" fillId="4" borderId="20" xfId="0" quotePrefix="1" applyFont="1" applyFill="1" applyBorder="1" applyAlignment="1">
      <alignment horizontal="justify" vertical="top" wrapText="1"/>
    </xf>
    <xf numFmtId="0" fontId="12" fillId="2" borderId="1" xfId="0" quotePrefix="1" applyFont="1" applyFill="1" applyBorder="1" applyAlignment="1">
      <alignment horizontal="justify" vertical="top" wrapText="1"/>
    </xf>
    <xf numFmtId="0" fontId="12" fillId="2" borderId="10" xfId="0" applyFont="1" applyFill="1" applyBorder="1" applyAlignment="1">
      <alignment horizontal="left" vertical="top" wrapText="1"/>
    </xf>
    <xf numFmtId="0" fontId="12" fillId="2" borderId="13" xfId="0" applyFont="1" applyFill="1" applyBorder="1" applyAlignment="1">
      <alignment vertical="top" wrapText="1"/>
    </xf>
    <xf numFmtId="0" fontId="12" fillId="6" borderId="26" xfId="0" applyFont="1" applyFill="1" applyBorder="1" applyAlignment="1">
      <alignment horizontal="center" vertical="top"/>
    </xf>
    <xf numFmtId="0" fontId="13" fillId="6" borderId="27" xfId="0" quotePrefix="1" applyFont="1" applyFill="1" applyBorder="1" applyAlignment="1">
      <alignment horizontal="left" vertical="top" wrapText="1"/>
    </xf>
    <xf numFmtId="9" fontId="13" fillId="6" borderId="27" xfId="0" applyNumberFormat="1" applyFont="1" applyFill="1" applyBorder="1" applyAlignment="1">
      <alignment horizontal="center" vertical="top" wrapText="1"/>
    </xf>
    <xf numFmtId="0" fontId="13" fillId="6" borderId="27" xfId="0" applyFont="1" applyFill="1" applyBorder="1" applyAlignment="1">
      <alignment horizontal="center" vertical="top" wrapText="1"/>
    </xf>
    <xf numFmtId="2" fontId="13" fillId="6" borderId="28" xfId="0" applyNumberFormat="1" applyFont="1" applyFill="1" applyBorder="1" applyAlignment="1">
      <alignment horizontal="center" vertical="top" wrapText="1"/>
    </xf>
    <xf numFmtId="0" fontId="13" fillId="6" borderId="31" xfId="0" applyFont="1" applyFill="1" applyBorder="1" applyAlignment="1">
      <alignment horizontal="center" vertical="center" wrapText="1"/>
    </xf>
    <xf numFmtId="0" fontId="12" fillId="6" borderId="22" xfId="0" applyFont="1" applyFill="1" applyBorder="1" applyAlignment="1">
      <alignment horizontal="center" vertical="top"/>
    </xf>
    <xf numFmtId="0" fontId="13" fillId="6" borderId="23" xfId="0" applyFont="1" applyFill="1" applyBorder="1" applyAlignment="1">
      <alignment vertical="top" wrapText="1"/>
    </xf>
    <xf numFmtId="9" fontId="13" fillId="6" borderId="23" xfId="0" applyNumberFormat="1" applyFont="1" applyFill="1" applyBorder="1" applyAlignment="1">
      <alignment horizontal="center" vertical="center" wrapText="1"/>
    </xf>
    <xf numFmtId="0" fontId="13" fillId="6" borderId="23" xfId="0" applyFont="1" applyFill="1" applyBorder="1" applyAlignment="1">
      <alignment horizontal="center" vertical="center" wrapText="1"/>
    </xf>
    <xf numFmtId="2" fontId="13" fillId="6" borderId="24" xfId="0" applyNumberFormat="1" applyFont="1" applyFill="1" applyBorder="1" applyAlignment="1">
      <alignment horizontal="center" vertical="center" wrapText="1"/>
    </xf>
    <xf numFmtId="0" fontId="13" fillId="6" borderId="20" xfId="0" quotePrefix="1" applyFont="1" applyFill="1" applyBorder="1" applyAlignment="1">
      <alignment horizontal="center" vertical="center" wrapText="1"/>
    </xf>
    <xf numFmtId="0" fontId="12" fillId="6" borderId="10" xfId="0" applyFont="1" applyFill="1" applyBorder="1" applyAlignment="1">
      <alignment horizontal="center" vertical="center" wrapText="1"/>
    </xf>
    <xf numFmtId="9" fontId="12" fillId="6" borderId="1" xfId="0" applyNumberFormat="1" applyFont="1" applyFill="1" applyBorder="1" applyAlignment="1">
      <alignment horizontal="center" vertical="center" wrapText="1"/>
    </xf>
    <xf numFmtId="9" fontId="12" fillId="6" borderId="13" xfId="0" applyNumberFormat="1" applyFont="1" applyFill="1" applyBorder="1" applyAlignment="1">
      <alignment horizontal="center" vertical="center" wrapText="1"/>
    </xf>
    <xf numFmtId="0" fontId="13" fillId="6" borderId="19" xfId="0" applyFont="1" applyFill="1" applyBorder="1" applyAlignment="1">
      <alignment horizontal="center" vertical="center"/>
    </xf>
    <xf numFmtId="0" fontId="13" fillId="6" borderId="20" xfId="0" applyFont="1" applyFill="1" applyBorder="1" applyAlignment="1">
      <alignment horizontal="justify" vertical="center" wrapText="1"/>
    </xf>
    <xf numFmtId="0" fontId="13" fillId="6" borderId="21" xfId="0" quotePrefix="1" applyFont="1" applyFill="1" applyBorder="1" applyAlignment="1">
      <alignment horizontal="center" vertical="center" wrapText="1"/>
    </xf>
    <xf numFmtId="0" fontId="12" fillId="6" borderId="9" xfId="0" applyFont="1" applyFill="1" applyBorder="1" applyAlignment="1">
      <alignment horizontal="center" vertical="center"/>
    </xf>
    <xf numFmtId="0" fontId="13" fillId="6" borderId="10" xfId="0" applyFont="1" applyFill="1" applyBorder="1" applyAlignment="1">
      <alignment horizontal="center" vertical="center" wrapText="1"/>
    </xf>
    <xf numFmtId="0" fontId="12" fillId="6" borderId="11" xfId="0" applyFont="1" applyFill="1" applyBorder="1" applyAlignment="1">
      <alignment horizontal="center" vertical="center" wrapText="1"/>
    </xf>
    <xf numFmtId="0" fontId="9" fillId="2" borderId="0" xfId="2" applyFont="1" applyFill="1" applyBorder="1" applyAlignment="1">
      <alignment horizontal="center" vertical="center" wrapText="1"/>
    </xf>
    <xf numFmtId="2" fontId="15" fillId="7" borderId="14" xfId="0" applyNumberFormat="1" applyFont="1" applyFill="1" applyBorder="1" applyAlignment="1">
      <alignment horizontal="center" vertical="top" wrapText="1"/>
    </xf>
    <xf numFmtId="0" fontId="16" fillId="4" borderId="8" xfId="0" applyFont="1" applyFill="1" applyBorder="1" applyAlignment="1">
      <alignment horizontal="center" vertical="center"/>
    </xf>
    <xf numFmtId="0" fontId="4" fillId="0" borderId="1" xfId="0" applyFont="1" applyFill="1" applyBorder="1" applyAlignment="1">
      <alignment horizontal="justify" vertical="center" wrapText="1"/>
    </xf>
    <xf numFmtId="0" fontId="12" fillId="2" borderId="1" xfId="0" applyFont="1" applyFill="1" applyBorder="1" applyAlignment="1">
      <alignment horizontal="center" vertical="top"/>
    </xf>
    <xf numFmtId="0" fontId="12" fillId="2" borderId="22" xfId="0" applyFont="1" applyFill="1" applyBorder="1" applyAlignment="1">
      <alignment horizontal="center" vertical="center"/>
    </xf>
    <xf numFmtId="0" fontId="12" fillId="2" borderId="23" xfId="0" applyFont="1" applyFill="1" applyBorder="1" applyAlignment="1">
      <alignment horizontal="justify" vertical="top" wrapText="1"/>
    </xf>
    <xf numFmtId="9" fontId="12" fillId="3" borderId="23" xfId="0" applyNumberFormat="1" applyFont="1" applyFill="1" applyBorder="1" applyAlignment="1">
      <alignment horizontal="center" vertical="center" wrapText="1"/>
    </xf>
    <xf numFmtId="0" fontId="12" fillId="2" borderId="23" xfId="0" applyFont="1" applyFill="1" applyBorder="1" applyAlignment="1">
      <alignment horizontal="center" vertical="center" wrapText="1"/>
    </xf>
    <xf numFmtId="0" fontId="13" fillId="4" borderId="10" xfId="0" quotePrefix="1" applyFont="1" applyFill="1" applyBorder="1" applyAlignment="1">
      <alignment horizontal="left" vertical="center" wrapText="1"/>
    </xf>
    <xf numFmtId="0" fontId="26" fillId="6" borderId="26" xfId="0" applyFont="1" applyFill="1" applyBorder="1" applyAlignment="1">
      <alignment horizontal="center" vertical="center" wrapText="1"/>
    </xf>
    <xf numFmtId="0" fontId="26" fillId="9" borderId="48" xfId="0" applyFont="1" applyFill="1" applyBorder="1" applyAlignment="1">
      <alignment horizontal="center" vertical="center" wrapText="1"/>
    </xf>
    <xf numFmtId="0" fontId="26" fillId="10" borderId="12" xfId="0" applyFont="1" applyFill="1" applyBorder="1" applyAlignment="1">
      <alignment horizontal="center" vertical="center" wrapText="1"/>
    </xf>
    <xf numFmtId="0" fontId="17" fillId="0" borderId="0" xfId="0" applyFont="1"/>
    <xf numFmtId="2" fontId="15" fillId="5" borderId="0" xfId="0" applyNumberFormat="1" applyFont="1" applyFill="1" applyBorder="1" applyAlignment="1">
      <alignment horizontal="center" vertical="center" wrapText="1"/>
    </xf>
    <xf numFmtId="0" fontId="20" fillId="5" borderId="32" xfId="0" applyFont="1" applyFill="1" applyBorder="1" applyAlignment="1">
      <alignment horizontal="center" vertical="center"/>
    </xf>
    <xf numFmtId="0" fontId="20" fillId="5" borderId="5" xfId="0" applyFont="1" applyFill="1" applyBorder="1" applyAlignment="1">
      <alignment horizontal="center" vertical="center"/>
    </xf>
    <xf numFmtId="2" fontId="21" fillId="5" borderId="5" xfId="0" applyNumberFormat="1" applyFont="1" applyFill="1" applyBorder="1" applyAlignment="1">
      <alignment horizontal="center" vertical="top" wrapText="1"/>
    </xf>
    <xf numFmtId="2" fontId="21" fillId="5" borderId="33" xfId="0" applyNumberFormat="1" applyFont="1" applyFill="1" applyBorder="1" applyAlignment="1">
      <alignment horizontal="center" vertical="top" wrapText="1"/>
    </xf>
    <xf numFmtId="0" fontId="5" fillId="4" borderId="52" xfId="0" applyFont="1" applyFill="1" applyBorder="1" applyAlignment="1">
      <alignment horizontal="center" vertical="center" wrapText="1"/>
    </xf>
    <xf numFmtId="0" fontId="9" fillId="2" borderId="53" xfId="0" applyFont="1" applyFill="1" applyBorder="1" applyAlignment="1">
      <alignment horizontal="center" vertical="center" wrapText="1"/>
    </xf>
    <xf numFmtId="0" fontId="9" fillId="2" borderId="50" xfId="0" applyFont="1" applyFill="1" applyBorder="1" applyAlignment="1">
      <alignment horizontal="center" vertical="center" wrapText="1"/>
    </xf>
    <xf numFmtId="0" fontId="5" fillId="4" borderId="54" xfId="0" applyFont="1" applyFill="1" applyBorder="1" applyAlignment="1">
      <alignment horizontal="center" vertical="center" wrapText="1"/>
    </xf>
    <xf numFmtId="0" fontId="9" fillId="2" borderId="55" xfId="0" applyFont="1" applyFill="1" applyBorder="1" applyAlignment="1">
      <alignment horizontal="center" vertical="center" wrapText="1"/>
    </xf>
    <xf numFmtId="0" fontId="9" fillId="2" borderId="56" xfId="0" applyFont="1" applyFill="1" applyBorder="1" applyAlignment="1">
      <alignment horizontal="center" vertical="center" wrapText="1"/>
    </xf>
    <xf numFmtId="0" fontId="5" fillId="4" borderId="9" xfId="0" applyFont="1" applyFill="1" applyBorder="1" applyAlignment="1">
      <alignment horizontal="center" vertical="center" wrapText="1"/>
    </xf>
    <xf numFmtId="0" fontId="5" fillId="4" borderId="11" xfId="0" applyFont="1" applyFill="1" applyBorder="1" applyAlignment="1">
      <alignment horizontal="center" vertical="center" wrapText="1"/>
    </xf>
    <xf numFmtId="0" fontId="28" fillId="11" borderId="6" xfId="0" applyFont="1" applyFill="1" applyBorder="1" applyAlignment="1">
      <alignment horizontal="justify" vertical="justify" wrapText="1"/>
    </xf>
    <xf numFmtId="0" fontId="28" fillId="11" borderId="4" xfId="0" applyFont="1" applyFill="1" applyBorder="1" applyAlignment="1">
      <alignment horizontal="justify" vertical="justify" wrapText="1"/>
    </xf>
    <xf numFmtId="0" fontId="28" fillId="11" borderId="12" xfId="0" applyFont="1" applyFill="1" applyBorder="1" applyAlignment="1">
      <alignment horizontal="justify" vertical="justify" wrapText="1"/>
    </xf>
    <xf numFmtId="0" fontId="28" fillId="11" borderId="14" xfId="0" applyFont="1" applyFill="1" applyBorder="1" applyAlignment="1">
      <alignment horizontal="justify" vertical="justify" wrapText="1"/>
    </xf>
    <xf numFmtId="0" fontId="9" fillId="2" borderId="3" xfId="2" applyFont="1" applyFill="1" applyBorder="1" applyAlignment="1">
      <alignment horizontal="center" vertical="top" wrapText="1"/>
    </xf>
    <xf numFmtId="0" fontId="9" fillId="2" borderId="0" xfId="2" applyFont="1" applyFill="1" applyBorder="1" applyAlignment="1">
      <alignment horizontal="center" vertical="top" wrapText="1"/>
    </xf>
    <xf numFmtId="0" fontId="25" fillId="2" borderId="34" xfId="0" quotePrefix="1" applyFont="1" applyFill="1" applyBorder="1" applyAlignment="1">
      <alignment horizontal="justify" vertical="top" wrapText="1"/>
    </xf>
    <xf numFmtId="0" fontId="25" fillId="2" borderId="18" xfId="0" quotePrefix="1" applyFont="1" applyFill="1" applyBorder="1" applyAlignment="1">
      <alignment horizontal="justify" vertical="top" wrapText="1"/>
    </xf>
    <xf numFmtId="0" fontId="17" fillId="0" borderId="18" xfId="0" applyFont="1" applyBorder="1" applyAlignment="1">
      <alignment horizontal="justify" vertical="top" wrapText="1"/>
    </xf>
    <xf numFmtId="0" fontId="17" fillId="0" borderId="35" xfId="0" applyFont="1" applyBorder="1" applyAlignment="1">
      <alignment horizontal="justify" vertical="top" wrapText="1"/>
    </xf>
    <xf numFmtId="0" fontId="17" fillId="0" borderId="29" xfId="0" applyFont="1" applyBorder="1" applyAlignment="1">
      <alignment horizontal="justify" vertical="top" wrapText="1"/>
    </xf>
    <xf numFmtId="0" fontId="17" fillId="0" borderId="0" xfId="0" applyFont="1" applyBorder="1" applyAlignment="1">
      <alignment horizontal="justify" vertical="top" wrapText="1"/>
    </xf>
    <xf numFmtId="0" fontId="17" fillId="0" borderId="30" xfId="0" applyFont="1" applyBorder="1" applyAlignment="1">
      <alignment horizontal="justify" vertical="top" wrapText="1"/>
    </xf>
    <xf numFmtId="0" fontId="17" fillId="0" borderId="38" xfId="0" applyFont="1" applyBorder="1" applyAlignment="1">
      <alignment horizontal="justify" vertical="top" wrapText="1"/>
    </xf>
    <xf numFmtId="0" fontId="17" fillId="0" borderId="25" xfId="0" applyFont="1" applyBorder="1" applyAlignment="1">
      <alignment horizontal="justify" vertical="top" wrapText="1"/>
    </xf>
    <xf numFmtId="0" fontId="17" fillId="0" borderId="39" xfId="0" applyFont="1" applyBorder="1" applyAlignment="1">
      <alignment horizontal="justify" vertical="top" wrapText="1"/>
    </xf>
    <xf numFmtId="0" fontId="22" fillId="2" borderId="0" xfId="0" applyFont="1" applyFill="1" applyBorder="1" applyAlignment="1">
      <alignment horizontal="center" vertical="center"/>
    </xf>
    <xf numFmtId="0" fontId="9" fillId="2" borderId="3" xfId="2" applyFont="1" applyFill="1" applyBorder="1" applyAlignment="1">
      <alignment horizontal="center" vertical="center" wrapText="1"/>
    </xf>
    <xf numFmtId="0" fontId="13" fillId="4" borderId="12" xfId="0" quotePrefix="1" applyFont="1" applyFill="1" applyBorder="1" applyAlignment="1">
      <alignment horizontal="left" vertical="top" wrapText="1"/>
    </xf>
    <xf numFmtId="0" fontId="13" fillId="4" borderId="13" xfId="0" quotePrefix="1" applyFont="1" applyFill="1" applyBorder="1" applyAlignment="1">
      <alignment horizontal="left" vertical="top" wrapText="1"/>
    </xf>
    <xf numFmtId="0" fontId="12" fillId="2" borderId="6" xfId="0" applyFont="1" applyFill="1" applyBorder="1" applyAlignment="1">
      <alignment horizontal="justify" vertical="top" wrapText="1"/>
    </xf>
    <xf numFmtId="0" fontId="12" fillId="2" borderId="12" xfId="0" applyFont="1" applyFill="1" applyBorder="1" applyAlignment="1">
      <alignment horizontal="justify" vertical="top" wrapText="1"/>
    </xf>
    <xf numFmtId="9" fontId="12" fillId="2" borderId="1" xfId="0" applyNumberFormat="1" applyFont="1" applyFill="1" applyBorder="1" applyAlignment="1">
      <alignment horizontal="justify" vertical="top" wrapText="1"/>
    </xf>
    <xf numFmtId="9" fontId="12" fillId="2" borderId="4" xfId="0" applyNumberFormat="1" applyFont="1" applyFill="1" applyBorder="1" applyAlignment="1">
      <alignment horizontal="justify" vertical="top" wrapText="1"/>
    </xf>
    <xf numFmtId="9" fontId="12" fillId="2" borderId="13" xfId="0" applyNumberFormat="1" applyFont="1" applyFill="1" applyBorder="1" applyAlignment="1">
      <alignment horizontal="justify" vertical="top" wrapText="1"/>
    </xf>
    <xf numFmtId="9" fontId="12" fillId="2" borderId="14" xfId="0" applyNumberFormat="1" applyFont="1" applyFill="1" applyBorder="1" applyAlignment="1">
      <alignment horizontal="justify" vertical="top" wrapText="1"/>
    </xf>
    <xf numFmtId="0" fontId="13" fillId="4" borderId="9" xfId="0" applyFont="1" applyFill="1" applyBorder="1" applyAlignment="1">
      <alignment horizontal="center" vertical="center" wrapText="1"/>
    </xf>
    <xf numFmtId="0" fontId="17" fillId="4" borderId="10" xfId="0" applyFont="1" applyFill="1" applyBorder="1" applyAlignment="1">
      <alignment horizontal="center" vertical="center" wrapText="1"/>
    </xf>
    <xf numFmtId="0" fontId="17" fillId="4" borderId="11" xfId="0" applyFont="1" applyFill="1" applyBorder="1" applyAlignment="1">
      <alignment horizontal="center" vertical="center" wrapText="1"/>
    </xf>
    <xf numFmtId="9" fontId="13" fillId="4" borderId="1" xfId="0" applyNumberFormat="1" applyFont="1" applyFill="1" applyBorder="1" applyAlignment="1">
      <alignment horizontal="center" wrapText="1"/>
    </xf>
    <xf numFmtId="0" fontId="17" fillId="4" borderId="1" xfId="0" applyFont="1" applyFill="1" applyBorder="1" applyAlignment="1">
      <alignment horizontal="center" wrapText="1"/>
    </xf>
    <xf numFmtId="0" fontId="17" fillId="4" borderId="4" xfId="0" applyFont="1" applyFill="1" applyBorder="1" applyAlignment="1">
      <alignment horizontal="center" wrapText="1"/>
    </xf>
    <xf numFmtId="2" fontId="21" fillId="7" borderId="32" xfId="0" applyNumberFormat="1" applyFont="1" applyFill="1" applyBorder="1" applyAlignment="1">
      <alignment horizontal="center" vertical="top" wrapText="1"/>
    </xf>
    <xf numFmtId="2" fontId="21" fillId="7" borderId="5" xfId="0" applyNumberFormat="1" applyFont="1" applyFill="1" applyBorder="1" applyAlignment="1">
      <alignment horizontal="center" vertical="top" wrapText="1"/>
    </xf>
    <xf numFmtId="0" fontId="13" fillId="2" borderId="3" xfId="0" applyFont="1" applyFill="1" applyBorder="1" applyAlignment="1">
      <alignment horizontal="center" vertical="center" wrapText="1"/>
    </xf>
    <xf numFmtId="0" fontId="22" fillId="8" borderId="32" xfId="0" applyFont="1" applyFill="1" applyBorder="1" applyAlignment="1">
      <alignment horizontal="center"/>
    </xf>
    <xf numFmtId="0" fontId="22" fillId="8" borderId="5" xfId="0" applyFont="1" applyFill="1" applyBorder="1" applyAlignment="1">
      <alignment horizontal="center"/>
    </xf>
    <xf numFmtId="0" fontId="22" fillId="8" borderId="33" xfId="0" applyFont="1" applyFill="1" applyBorder="1" applyAlignment="1">
      <alignment horizontal="center"/>
    </xf>
    <xf numFmtId="0" fontId="13" fillId="6" borderId="9" xfId="0" applyFont="1" applyFill="1" applyBorder="1" applyAlignment="1">
      <alignment horizontal="center" vertical="center" wrapText="1"/>
    </xf>
    <xf numFmtId="0" fontId="17" fillId="6" borderId="10" xfId="0" applyFont="1" applyFill="1" applyBorder="1" applyAlignment="1">
      <alignment horizontal="center" vertical="center" wrapText="1"/>
    </xf>
    <xf numFmtId="0" fontId="17" fillId="6" borderId="11" xfId="0" applyFont="1" applyFill="1" applyBorder="1" applyAlignment="1">
      <alignment horizontal="center" vertical="center" wrapText="1"/>
    </xf>
    <xf numFmtId="0" fontId="6" fillId="5" borderId="29" xfId="0" applyFont="1" applyFill="1" applyBorder="1" applyAlignment="1">
      <alignment horizontal="justify" vertical="top" wrapText="1"/>
    </xf>
    <xf numFmtId="0" fontId="6" fillId="5" borderId="0" xfId="0" applyFont="1" applyFill="1" applyBorder="1" applyAlignment="1">
      <alignment horizontal="justify" vertical="top" wrapText="1"/>
    </xf>
    <xf numFmtId="0" fontId="6" fillId="5" borderId="30" xfId="0" applyFont="1" applyFill="1" applyBorder="1" applyAlignment="1">
      <alignment horizontal="justify" vertical="top" wrapText="1"/>
    </xf>
    <xf numFmtId="0" fontId="22" fillId="8" borderId="34" xfId="0" applyFont="1" applyFill="1" applyBorder="1" applyAlignment="1">
      <alignment horizontal="center"/>
    </xf>
    <xf numFmtId="0" fontId="22" fillId="8" borderId="18" xfId="0" applyFont="1" applyFill="1" applyBorder="1" applyAlignment="1">
      <alignment horizontal="center"/>
    </xf>
    <xf numFmtId="0" fontId="22" fillId="8" borderId="35" xfId="0" applyFont="1" applyFill="1" applyBorder="1" applyAlignment="1">
      <alignment horizontal="center"/>
    </xf>
    <xf numFmtId="0" fontId="22" fillId="8" borderId="38" xfId="0" applyFont="1" applyFill="1" applyBorder="1" applyAlignment="1">
      <alignment horizontal="center"/>
    </xf>
    <xf numFmtId="0" fontId="22" fillId="8" borderId="25" xfId="0" applyFont="1" applyFill="1" applyBorder="1" applyAlignment="1">
      <alignment horizontal="center"/>
    </xf>
    <xf numFmtId="0" fontId="22" fillId="8" borderId="39" xfId="0" applyFont="1" applyFill="1" applyBorder="1" applyAlignment="1">
      <alignment horizontal="center"/>
    </xf>
    <xf numFmtId="0" fontId="13" fillId="4" borderId="31" xfId="0" applyFont="1" applyFill="1" applyBorder="1" applyAlignment="1">
      <alignment horizontal="center" vertical="center" wrapText="1"/>
    </xf>
    <xf numFmtId="0" fontId="13" fillId="4" borderId="40" xfId="0" quotePrefix="1" applyFont="1" applyFill="1" applyBorder="1" applyAlignment="1">
      <alignment horizontal="center" vertical="center" wrapText="1"/>
    </xf>
    <xf numFmtId="0" fontId="13" fillId="4" borderId="41" xfId="0" quotePrefix="1" applyFont="1" applyFill="1" applyBorder="1" applyAlignment="1">
      <alignment horizontal="center" vertical="center" wrapText="1"/>
    </xf>
    <xf numFmtId="0" fontId="12" fillId="2" borderId="15" xfId="0" applyFont="1" applyFill="1" applyBorder="1" applyAlignment="1">
      <alignment horizontal="justify" vertical="top" wrapText="1"/>
    </xf>
    <xf numFmtId="0" fontId="12" fillId="2" borderId="42" xfId="0" applyFont="1" applyFill="1" applyBorder="1" applyAlignment="1">
      <alignment horizontal="justify" vertical="top" wrapText="1"/>
    </xf>
    <xf numFmtId="0" fontId="12" fillId="2" borderId="22" xfId="0" applyFont="1" applyFill="1" applyBorder="1" applyAlignment="1">
      <alignment horizontal="justify" vertical="top" wrapText="1"/>
    </xf>
    <xf numFmtId="9" fontId="12" fillId="2" borderId="43" xfId="0" applyNumberFormat="1" applyFont="1" applyFill="1" applyBorder="1" applyAlignment="1">
      <alignment horizontal="justify" vertical="top" wrapText="1"/>
    </xf>
    <xf numFmtId="9" fontId="12" fillId="2" borderId="3" xfId="0" applyNumberFormat="1" applyFont="1" applyFill="1" applyBorder="1" applyAlignment="1">
      <alignment horizontal="justify" vertical="top" wrapText="1"/>
    </xf>
    <xf numFmtId="9" fontId="12" fillId="2" borderId="44" xfId="0" applyNumberFormat="1" applyFont="1" applyFill="1" applyBorder="1" applyAlignment="1">
      <alignment horizontal="justify" vertical="top" wrapText="1"/>
    </xf>
    <xf numFmtId="9" fontId="12" fillId="2" borderId="45" xfId="0" applyNumberFormat="1" applyFont="1" applyFill="1" applyBorder="1" applyAlignment="1">
      <alignment horizontal="justify" vertical="top" wrapText="1"/>
    </xf>
    <xf numFmtId="9" fontId="12" fillId="2" borderId="0" xfId="0" applyNumberFormat="1" applyFont="1" applyFill="1" applyBorder="1" applyAlignment="1">
      <alignment horizontal="justify" vertical="top" wrapText="1"/>
    </xf>
    <xf numFmtId="9" fontId="12" fillId="2" borderId="30" xfId="0" applyNumberFormat="1" applyFont="1" applyFill="1" applyBorder="1" applyAlignment="1">
      <alignment horizontal="justify" vertical="top" wrapText="1"/>
    </xf>
    <xf numFmtId="9" fontId="12" fillId="2" borderId="46" xfId="0" applyNumberFormat="1" applyFont="1" applyFill="1" applyBorder="1" applyAlignment="1">
      <alignment horizontal="justify" vertical="top" wrapText="1"/>
    </xf>
    <xf numFmtId="9" fontId="12" fillId="2" borderId="25" xfId="0" applyNumberFormat="1" applyFont="1" applyFill="1" applyBorder="1" applyAlignment="1">
      <alignment horizontal="justify" vertical="top" wrapText="1"/>
    </xf>
    <xf numFmtId="9" fontId="12" fillId="2" borderId="39" xfId="0" applyNumberFormat="1" applyFont="1" applyFill="1" applyBorder="1" applyAlignment="1">
      <alignment horizontal="justify" vertical="top" wrapText="1"/>
    </xf>
    <xf numFmtId="0" fontId="24" fillId="5" borderId="32" xfId="0" applyFont="1" applyFill="1" applyBorder="1" applyAlignment="1">
      <alignment horizontal="center" vertical="center"/>
    </xf>
    <xf numFmtId="0" fontId="24" fillId="5" borderId="5" xfId="0" applyFont="1" applyFill="1" applyBorder="1" applyAlignment="1">
      <alignment horizontal="center" vertical="center"/>
    </xf>
    <xf numFmtId="0" fontId="24" fillId="5" borderId="33" xfId="0" applyFont="1" applyFill="1" applyBorder="1" applyAlignment="1">
      <alignment horizontal="center" vertical="center"/>
    </xf>
    <xf numFmtId="0" fontId="14" fillId="2" borderId="32" xfId="0" applyFont="1" applyFill="1" applyBorder="1" applyAlignment="1">
      <alignment horizontal="center"/>
    </xf>
    <xf numFmtId="0" fontId="14" fillId="2" borderId="5" xfId="0" applyFont="1" applyFill="1" applyBorder="1" applyAlignment="1">
      <alignment horizontal="center"/>
    </xf>
    <xf numFmtId="0" fontId="14" fillId="2" borderId="33" xfId="0" applyFont="1" applyFill="1" applyBorder="1" applyAlignment="1">
      <alignment horizontal="center"/>
    </xf>
    <xf numFmtId="0" fontId="13" fillId="4" borderId="6" xfId="0" applyFont="1" applyFill="1" applyBorder="1" applyAlignment="1">
      <alignment horizontal="left" vertical="top" wrapText="1"/>
    </xf>
    <xf numFmtId="0" fontId="13" fillId="4" borderId="1" xfId="0" applyFont="1" applyFill="1" applyBorder="1" applyAlignment="1">
      <alignment horizontal="left" vertical="top" wrapText="1"/>
    </xf>
    <xf numFmtId="0" fontId="14" fillId="2" borderId="34" xfId="0" applyFont="1" applyFill="1" applyBorder="1" applyAlignment="1">
      <alignment horizontal="center" vertical="top" wrapText="1"/>
    </xf>
    <xf numFmtId="0" fontId="14" fillId="2" borderId="18" xfId="0" applyFont="1" applyFill="1" applyBorder="1" applyAlignment="1">
      <alignment horizontal="center" vertical="top" wrapText="1"/>
    </xf>
    <xf numFmtId="0" fontId="14" fillId="2" borderId="35" xfId="0" applyFont="1" applyFill="1" applyBorder="1" applyAlignment="1">
      <alignment horizontal="center" vertical="top" wrapText="1"/>
    </xf>
    <xf numFmtId="0" fontId="23" fillId="2" borderId="32" xfId="0" applyFont="1" applyFill="1" applyBorder="1" applyAlignment="1">
      <alignment horizontal="center" vertical="center"/>
    </xf>
    <xf numFmtId="0" fontId="23" fillId="2" borderId="5" xfId="0" applyFont="1" applyFill="1" applyBorder="1" applyAlignment="1">
      <alignment horizontal="center" vertical="center"/>
    </xf>
    <xf numFmtId="0" fontId="23" fillId="2" borderId="33" xfId="0" applyFont="1" applyFill="1" applyBorder="1" applyAlignment="1">
      <alignment horizontal="center" vertical="center"/>
    </xf>
    <xf numFmtId="0" fontId="14" fillId="2" borderId="38" xfId="0" applyFont="1" applyFill="1" applyBorder="1" applyAlignment="1">
      <alignment horizontal="center" vertical="top" wrapText="1"/>
    </xf>
    <xf numFmtId="0" fontId="14" fillId="2" borderId="25" xfId="0" applyFont="1" applyFill="1" applyBorder="1" applyAlignment="1">
      <alignment horizontal="center" vertical="top" wrapText="1"/>
    </xf>
    <xf numFmtId="0" fontId="14" fillId="2" borderId="39" xfId="0" applyFont="1" applyFill="1" applyBorder="1" applyAlignment="1">
      <alignment horizontal="center" vertical="top" wrapText="1"/>
    </xf>
    <xf numFmtId="9" fontId="13" fillId="6" borderId="1" xfId="0" applyNumberFormat="1" applyFont="1" applyFill="1" applyBorder="1" applyAlignment="1">
      <alignment horizontal="center" vertical="center" wrapText="1"/>
    </xf>
    <xf numFmtId="0" fontId="17" fillId="6" borderId="1" xfId="0" applyFont="1" applyFill="1" applyBorder="1" applyAlignment="1">
      <alignment horizontal="center" vertical="center" wrapText="1"/>
    </xf>
    <xf numFmtId="0" fontId="17" fillId="6" borderId="4" xfId="0" applyFont="1" applyFill="1" applyBorder="1" applyAlignment="1">
      <alignment horizontal="center" vertical="center" wrapText="1"/>
    </xf>
    <xf numFmtId="0" fontId="12" fillId="2" borderId="29" xfId="0" applyFont="1" applyFill="1" applyBorder="1" applyAlignment="1">
      <alignment horizontal="justify" vertical="top" wrapText="1"/>
    </xf>
    <xf numFmtId="0" fontId="12" fillId="2" borderId="38" xfId="0" applyFont="1" applyFill="1" applyBorder="1" applyAlignment="1">
      <alignment horizontal="justify" vertical="top" wrapText="1"/>
    </xf>
    <xf numFmtId="0" fontId="13" fillId="4" borderId="1" xfId="0" quotePrefix="1" applyFont="1" applyFill="1" applyBorder="1" applyAlignment="1">
      <alignment horizontal="left" vertical="top" wrapText="1"/>
    </xf>
    <xf numFmtId="0" fontId="18" fillId="2" borderId="32" xfId="0" applyFont="1" applyFill="1" applyBorder="1" applyAlignment="1">
      <alignment horizontal="center" vertical="top" wrapText="1"/>
    </xf>
    <xf numFmtId="0" fontId="18" fillId="2" borderId="33" xfId="0" applyFont="1" applyFill="1" applyBorder="1" applyAlignment="1">
      <alignment horizontal="center" vertical="top" wrapText="1"/>
    </xf>
    <xf numFmtId="0" fontId="19" fillId="2" borderId="34" xfId="0" applyFont="1" applyFill="1" applyBorder="1" applyAlignment="1">
      <alignment horizontal="center"/>
    </xf>
    <xf numFmtId="0" fontId="19" fillId="2" borderId="18" xfId="0" applyFont="1" applyFill="1" applyBorder="1" applyAlignment="1">
      <alignment horizontal="center"/>
    </xf>
    <xf numFmtId="0" fontId="19" fillId="2" borderId="35" xfId="0" applyFont="1" applyFill="1" applyBorder="1" applyAlignment="1">
      <alignment horizontal="center"/>
    </xf>
    <xf numFmtId="0" fontId="20" fillId="4" borderId="32" xfId="0" applyFont="1" applyFill="1" applyBorder="1" applyAlignment="1">
      <alignment horizontal="center" vertical="center"/>
    </xf>
    <xf numFmtId="0" fontId="20" fillId="4" borderId="33" xfId="0" applyFont="1" applyFill="1" applyBorder="1" applyAlignment="1">
      <alignment horizontal="center" vertical="center"/>
    </xf>
    <xf numFmtId="2" fontId="21" fillId="7" borderId="33" xfId="0" applyNumberFormat="1" applyFont="1" applyFill="1" applyBorder="1" applyAlignment="1">
      <alignment horizontal="center" vertical="top" wrapText="1"/>
    </xf>
    <xf numFmtId="0" fontId="14" fillId="4" borderId="36" xfId="0" applyFont="1" applyFill="1" applyBorder="1" applyAlignment="1">
      <alignment horizontal="center" vertical="center" wrapText="1"/>
    </xf>
    <xf numFmtId="0" fontId="14" fillId="4" borderId="37" xfId="0" applyFont="1" applyFill="1" applyBorder="1" applyAlignment="1">
      <alignment horizontal="center" vertical="center" wrapText="1"/>
    </xf>
    <xf numFmtId="0" fontId="6" fillId="5" borderId="0" xfId="0" quotePrefix="1" applyFont="1" applyFill="1" applyBorder="1" applyAlignment="1">
      <alignment horizontal="justify" vertical="top" wrapText="1"/>
    </xf>
    <xf numFmtId="0" fontId="6" fillId="5" borderId="30" xfId="0" quotePrefix="1" applyFont="1" applyFill="1" applyBorder="1" applyAlignment="1">
      <alignment horizontal="justify" vertical="top" wrapText="1"/>
    </xf>
    <xf numFmtId="0" fontId="22" fillId="4" borderId="32" xfId="0" applyFont="1" applyFill="1" applyBorder="1" applyAlignment="1">
      <alignment horizontal="center" vertical="center"/>
    </xf>
    <xf numFmtId="0" fontId="22" fillId="4" borderId="5" xfId="0" applyFont="1" applyFill="1" applyBorder="1" applyAlignment="1">
      <alignment horizontal="center" vertical="center"/>
    </xf>
    <xf numFmtId="0" fontId="22" fillId="4" borderId="33" xfId="0" applyFont="1" applyFill="1" applyBorder="1" applyAlignment="1">
      <alignment horizontal="center" vertical="center"/>
    </xf>
    <xf numFmtId="0" fontId="9" fillId="2" borderId="0" xfId="0" applyFont="1" applyFill="1" applyBorder="1" applyAlignment="1">
      <alignment horizontal="center" vertical="center" wrapText="1"/>
    </xf>
    <xf numFmtId="0" fontId="9" fillId="2" borderId="30" xfId="0" applyFont="1" applyFill="1" applyBorder="1" applyAlignment="1">
      <alignment horizontal="center" vertical="center" wrapText="1"/>
    </xf>
    <xf numFmtId="0" fontId="6" fillId="5" borderId="38" xfId="0" applyFont="1" applyFill="1" applyBorder="1" applyAlignment="1">
      <alignment horizontal="justify" vertical="center" wrapText="1"/>
    </xf>
    <xf numFmtId="0" fontId="0" fillId="0" borderId="25" xfId="0" applyFont="1" applyBorder="1" applyAlignment="1">
      <alignment vertical="center"/>
    </xf>
    <xf numFmtId="0" fontId="0" fillId="0" borderId="39" xfId="0" applyFont="1" applyBorder="1" applyAlignment="1">
      <alignment vertical="center"/>
    </xf>
    <xf numFmtId="0" fontId="6" fillId="2" borderId="29"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30" xfId="0" applyFont="1" applyFill="1" applyBorder="1" applyAlignment="1">
      <alignment horizontal="left" vertical="center" wrapText="1"/>
    </xf>
    <xf numFmtId="0" fontId="10" fillId="2" borderId="0" xfId="0" applyFont="1" applyFill="1" applyBorder="1" applyAlignment="1">
      <alignment horizontal="center" vertical="center" wrapText="1"/>
    </xf>
    <xf numFmtId="0" fontId="27" fillId="5" borderId="32" xfId="0" applyFont="1" applyFill="1" applyBorder="1" applyAlignment="1">
      <alignment horizontal="center"/>
    </xf>
    <xf numFmtId="0" fontId="27" fillId="5" borderId="5" xfId="0" applyFont="1" applyFill="1" applyBorder="1" applyAlignment="1">
      <alignment horizontal="center"/>
    </xf>
    <xf numFmtId="0" fontId="27" fillId="5" borderId="33" xfId="0" applyFont="1" applyFill="1" applyBorder="1" applyAlignment="1">
      <alignment horizontal="center"/>
    </xf>
    <xf numFmtId="0" fontId="14" fillId="2" borderId="34" xfId="0" applyFont="1" applyFill="1" applyBorder="1" applyAlignment="1">
      <alignment horizontal="center"/>
    </xf>
    <xf numFmtId="0" fontId="14" fillId="2" borderId="18" xfId="0" applyFont="1" applyFill="1" applyBorder="1" applyAlignment="1">
      <alignment horizontal="center"/>
    </xf>
    <xf numFmtId="0" fontId="14" fillId="2" borderId="35" xfId="0" applyFont="1" applyFill="1" applyBorder="1" applyAlignment="1">
      <alignment horizontal="center"/>
    </xf>
    <xf numFmtId="0" fontId="26" fillId="6" borderId="47" xfId="0" applyFont="1" applyFill="1" applyBorder="1" applyAlignment="1">
      <alignment horizontal="center" vertical="center" wrapText="1"/>
    </xf>
    <xf numFmtId="0" fontId="26" fillId="6" borderId="33" xfId="0" applyFont="1" applyFill="1" applyBorder="1" applyAlignment="1">
      <alignment horizontal="center" vertical="center" wrapText="1"/>
    </xf>
    <xf numFmtId="0" fontId="26" fillId="9" borderId="51" xfId="0" applyFont="1" applyFill="1" applyBorder="1" applyAlignment="1">
      <alignment horizontal="left" vertical="center" wrapText="1"/>
    </xf>
    <xf numFmtId="0" fontId="26" fillId="9" borderId="52" xfId="0" applyFont="1" applyFill="1" applyBorder="1" applyAlignment="1">
      <alignment horizontal="left" vertical="center" wrapText="1"/>
    </xf>
    <xf numFmtId="0" fontId="26" fillId="10" borderId="49" xfId="0" applyFont="1" applyFill="1" applyBorder="1" applyAlignment="1">
      <alignment horizontal="left" vertical="center" wrapText="1"/>
    </xf>
    <xf numFmtId="0" fontId="26" fillId="10" borderId="50" xfId="0" applyFont="1" applyFill="1" applyBorder="1" applyAlignment="1">
      <alignment horizontal="left" vertical="center" wrapText="1"/>
    </xf>
  </cellXfs>
  <cellStyles count="3">
    <cellStyle name="Millares 2" xfId="1"/>
    <cellStyle name="Normal" xfId="0" builtinId="0"/>
    <cellStyle name="Normal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1508760</xdr:colOff>
      <xdr:row>0</xdr:row>
      <xdr:rowOff>746760</xdr:rowOff>
    </xdr:to>
    <xdr:pic>
      <xdr:nvPicPr>
        <xdr:cNvPr id="1027" name="Picture 3"/>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2324100" cy="746760"/>
        </a:xfrm>
        <a:prstGeom prst="rect">
          <a:avLst/>
        </a:prstGeom>
        <a:noFill/>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8"/>
  <sheetViews>
    <sheetView tabSelected="1" zoomScaleNormal="100" zoomScaleSheetLayoutView="100" workbookViewId="0">
      <selection sqref="A1:E1"/>
    </sheetView>
  </sheetViews>
  <sheetFormatPr baseColWidth="10" defaultRowHeight="12.75" x14ac:dyDescent="0.2"/>
  <cols>
    <col min="1" max="1" width="11.85546875" customWidth="1"/>
    <col min="2" max="2" width="44.7109375" customWidth="1"/>
    <col min="3" max="3" width="12.85546875" customWidth="1"/>
    <col min="4" max="4" width="22" customWidth="1"/>
    <col min="5" max="5" width="13.5703125" customWidth="1"/>
  </cols>
  <sheetData>
    <row r="1" spans="1:5" ht="96.6" customHeight="1" thickBot="1" x14ac:dyDescent="0.55000000000000004">
      <c r="A1" s="303" t="s">
        <v>75</v>
      </c>
      <c r="B1" s="304"/>
      <c r="C1" s="304"/>
      <c r="D1" s="304"/>
      <c r="E1" s="305"/>
    </row>
    <row r="2" spans="1:5" ht="21" customHeight="1" x14ac:dyDescent="0.35">
      <c r="A2" s="281" t="s">
        <v>120</v>
      </c>
      <c r="B2" s="282"/>
      <c r="C2" s="282"/>
      <c r="D2" s="282"/>
      <c r="E2" s="283"/>
    </row>
    <row r="3" spans="1:5" ht="38.25" customHeight="1" x14ac:dyDescent="0.2">
      <c r="A3" s="232" t="s">
        <v>137</v>
      </c>
      <c r="B3" s="233"/>
      <c r="C3" s="233"/>
      <c r="D3" s="233"/>
      <c r="E3" s="234"/>
    </row>
    <row r="4" spans="1:5" ht="13.5" customHeight="1" x14ac:dyDescent="0.2">
      <c r="A4" s="232" t="s">
        <v>104</v>
      </c>
      <c r="B4" s="233"/>
      <c r="C4" s="233"/>
      <c r="D4" s="233"/>
      <c r="E4" s="234"/>
    </row>
    <row r="5" spans="1:5" ht="27.75" customHeight="1" x14ac:dyDescent="0.2">
      <c r="A5" s="232" t="s">
        <v>99</v>
      </c>
      <c r="B5" s="289"/>
      <c r="C5" s="289"/>
      <c r="D5" s="289"/>
      <c r="E5" s="290"/>
    </row>
    <row r="6" spans="1:5" ht="12.75" customHeight="1" x14ac:dyDescent="0.2">
      <c r="A6" s="232" t="s">
        <v>77</v>
      </c>
      <c r="B6" s="233"/>
      <c r="C6" s="233"/>
      <c r="D6" s="233"/>
      <c r="E6" s="234"/>
    </row>
    <row r="7" spans="1:5" ht="27.75" customHeight="1" x14ac:dyDescent="0.2">
      <c r="A7" s="232" t="s">
        <v>105</v>
      </c>
      <c r="B7" s="289"/>
      <c r="C7" s="289"/>
      <c r="D7" s="289"/>
      <c r="E7" s="290"/>
    </row>
    <row r="8" spans="1:5" ht="74.25" customHeight="1" x14ac:dyDescent="0.2">
      <c r="A8" s="232" t="s">
        <v>138</v>
      </c>
      <c r="B8" s="233"/>
      <c r="C8" s="233"/>
      <c r="D8" s="233"/>
      <c r="E8" s="234"/>
    </row>
    <row r="9" spans="1:5" ht="75.75" customHeight="1" thickBot="1" x14ac:dyDescent="0.25">
      <c r="A9" s="232" t="s">
        <v>149</v>
      </c>
      <c r="B9" s="289"/>
      <c r="C9" s="289"/>
      <c r="D9" s="289"/>
      <c r="E9" s="290"/>
    </row>
    <row r="10" spans="1:5" ht="33.75" customHeight="1" thickBot="1" x14ac:dyDescent="0.25">
      <c r="A10" s="135"/>
      <c r="B10" s="136"/>
      <c r="C10" s="174" t="s">
        <v>102</v>
      </c>
      <c r="D10" s="309" t="s">
        <v>69</v>
      </c>
      <c r="E10" s="310"/>
    </row>
    <row r="11" spans="1:5" ht="29.25" customHeight="1" x14ac:dyDescent="0.2">
      <c r="A11" s="135"/>
      <c r="B11" s="136"/>
      <c r="C11" s="175" t="s">
        <v>103</v>
      </c>
      <c r="D11" s="311" t="s">
        <v>140</v>
      </c>
      <c r="E11" s="312"/>
    </row>
    <row r="12" spans="1:5" ht="27" customHeight="1" thickBot="1" x14ac:dyDescent="0.25">
      <c r="A12" s="135"/>
      <c r="B12" s="136"/>
      <c r="C12" s="176" t="s">
        <v>141</v>
      </c>
      <c r="D12" s="313" t="s">
        <v>70</v>
      </c>
      <c r="E12" s="314"/>
    </row>
    <row r="13" spans="1:5" ht="24" customHeight="1" x14ac:dyDescent="0.2">
      <c r="A13" s="299" t="s">
        <v>71</v>
      </c>
      <c r="B13" s="300"/>
      <c r="C13" s="300"/>
      <c r="D13" s="300"/>
      <c r="E13" s="301"/>
    </row>
    <row r="14" spans="1:5" ht="15" x14ac:dyDescent="0.2">
      <c r="A14" s="137"/>
      <c r="B14" s="302" t="s">
        <v>66</v>
      </c>
      <c r="C14" s="302"/>
      <c r="D14" s="302"/>
      <c r="E14" s="138"/>
    </row>
    <row r="15" spans="1:5" ht="8.25" customHeight="1" thickBot="1" x14ac:dyDescent="0.25">
      <c r="A15" s="137"/>
      <c r="B15" s="294"/>
      <c r="C15" s="294"/>
      <c r="D15" s="294"/>
      <c r="E15" s="295"/>
    </row>
    <row r="16" spans="1:5" x14ac:dyDescent="0.2">
      <c r="A16" s="137"/>
      <c r="B16" s="189" t="s">
        <v>2</v>
      </c>
      <c r="C16" s="190"/>
      <c r="D16" s="186" t="s">
        <v>1</v>
      </c>
      <c r="E16" s="183" t="s">
        <v>0</v>
      </c>
    </row>
    <row r="17" spans="1:5" ht="12.75" customHeight="1" x14ac:dyDescent="0.2">
      <c r="A17" s="137"/>
      <c r="B17" s="191" t="s">
        <v>144</v>
      </c>
      <c r="C17" s="192"/>
      <c r="D17" s="187" t="s">
        <v>3</v>
      </c>
      <c r="E17" s="184">
        <v>1</v>
      </c>
    </row>
    <row r="18" spans="1:5" x14ac:dyDescent="0.2">
      <c r="A18" s="137"/>
      <c r="B18" s="191" t="s">
        <v>145</v>
      </c>
      <c r="C18" s="192"/>
      <c r="D18" s="187" t="s">
        <v>4</v>
      </c>
      <c r="E18" s="184">
        <v>2</v>
      </c>
    </row>
    <row r="19" spans="1:5" ht="44.25" customHeight="1" x14ac:dyDescent="0.2">
      <c r="A19" s="137"/>
      <c r="B19" s="191" t="s">
        <v>146</v>
      </c>
      <c r="C19" s="192"/>
      <c r="D19" s="187" t="s">
        <v>5</v>
      </c>
      <c r="E19" s="184">
        <v>3</v>
      </c>
    </row>
    <row r="20" spans="1:5" ht="32.25" customHeight="1" x14ac:dyDescent="0.2">
      <c r="A20" s="137"/>
      <c r="B20" s="191" t="s">
        <v>147</v>
      </c>
      <c r="C20" s="192"/>
      <c r="D20" s="187" t="s">
        <v>6</v>
      </c>
      <c r="E20" s="184">
        <v>4</v>
      </c>
    </row>
    <row r="21" spans="1:5" ht="87" customHeight="1" thickBot="1" x14ac:dyDescent="0.25">
      <c r="A21" s="137"/>
      <c r="B21" s="193" t="s">
        <v>148</v>
      </c>
      <c r="C21" s="194"/>
      <c r="D21" s="188" t="s">
        <v>7</v>
      </c>
      <c r="E21" s="185">
        <v>5</v>
      </c>
    </row>
    <row r="22" spans="1:5" ht="18" customHeight="1" thickBot="1" x14ac:dyDescent="0.25">
      <c r="A22" s="296"/>
      <c r="B22" s="297"/>
      <c r="C22" s="297"/>
      <c r="D22" s="297"/>
      <c r="E22" s="298"/>
    </row>
    <row r="23" spans="1:5" ht="22.5" customHeight="1" thickBot="1" x14ac:dyDescent="0.25">
      <c r="A23" s="291" t="s">
        <v>8</v>
      </c>
      <c r="B23" s="292"/>
      <c r="C23" s="292"/>
      <c r="D23" s="292"/>
      <c r="E23" s="293"/>
    </row>
    <row r="24" spans="1:5" ht="22.5" customHeight="1" thickBot="1" x14ac:dyDescent="0.25">
      <c r="A24" s="166" t="s">
        <v>107</v>
      </c>
      <c r="B24" s="256" t="s">
        <v>108</v>
      </c>
      <c r="C24" s="257"/>
      <c r="D24" s="257"/>
      <c r="E24" s="258"/>
    </row>
    <row r="25" spans="1:5" ht="24.75" thickBot="1" x14ac:dyDescent="0.25">
      <c r="A25" s="26" t="s">
        <v>73</v>
      </c>
      <c r="B25" s="264"/>
      <c r="C25" s="265"/>
      <c r="D25" s="265"/>
      <c r="E25" s="266"/>
    </row>
    <row r="26" spans="1:5" ht="24.75" thickBot="1" x14ac:dyDescent="0.25">
      <c r="A26" s="27" t="s">
        <v>9</v>
      </c>
      <c r="B26" s="259"/>
      <c r="C26" s="260"/>
      <c r="D26" s="260"/>
      <c r="E26" s="261"/>
    </row>
    <row r="27" spans="1:5" ht="36.75" thickBot="1" x14ac:dyDescent="0.25">
      <c r="A27" s="27" t="s">
        <v>10</v>
      </c>
      <c r="B27" s="259"/>
      <c r="C27" s="260"/>
      <c r="D27" s="260"/>
      <c r="E27" s="261"/>
    </row>
    <row r="28" spans="1:5" ht="24.75" customHeight="1" thickBot="1" x14ac:dyDescent="0.25">
      <c r="A28" s="26" t="s">
        <v>74</v>
      </c>
      <c r="B28" s="306"/>
      <c r="C28" s="307"/>
      <c r="D28" s="307"/>
      <c r="E28" s="308"/>
    </row>
    <row r="29" spans="1:5" ht="33.75" customHeight="1" thickBot="1" x14ac:dyDescent="0.25">
      <c r="A29" s="27" t="s">
        <v>12</v>
      </c>
      <c r="B29" s="267" t="s">
        <v>121</v>
      </c>
      <c r="C29" s="268"/>
      <c r="D29" s="268"/>
      <c r="E29" s="269"/>
    </row>
    <row r="30" spans="1:5" ht="24.75" thickBot="1" x14ac:dyDescent="0.25">
      <c r="A30" s="27" t="s">
        <v>72</v>
      </c>
      <c r="B30" s="20"/>
      <c r="C30" s="27" t="s">
        <v>13</v>
      </c>
      <c r="D30" s="279"/>
      <c r="E30" s="280"/>
    </row>
    <row r="31" spans="1:5" x14ac:dyDescent="0.2">
      <c r="A31" s="287" t="s">
        <v>14</v>
      </c>
      <c r="B31" s="264"/>
      <c r="C31" s="265"/>
      <c r="D31" s="265"/>
      <c r="E31" s="266"/>
    </row>
    <row r="32" spans="1:5" ht="13.5" thickBot="1" x14ac:dyDescent="0.25">
      <c r="A32" s="288"/>
      <c r="B32" s="270"/>
      <c r="C32" s="271"/>
      <c r="D32" s="271"/>
      <c r="E32" s="272"/>
    </row>
    <row r="33" spans="1:6" ht="24" customHeight="1" thickBot="1" x14ac:dyDescent="0.25">
      <c r="A33" s="284" t="s">
        <v>15</v>
      </c>
      <c r="B33" s="285"/>
      <c r="C33" s="223">
        <f>E194</f>
        <v>0</v>
      </c>
      <c r="D33" s="224"/>
      <c r="E33" s="286"/>
    </row>
    <row r="34" spans="1:6" ht="24" customHeight="1" thickBot="1" x14ac:dyDescent="0.25">
      <c r="A34" s="179"/>
      <c r="B34" s="180"/>
      <c r="C34" s="181"/>
      <c r="D34" s="181"/>
      <c r="E34" s="182"/>
    </row>
    <row r="35" spans="1:6" ht="74.25" customHeight="1" thickBot="1" x14ac:dyDescent="0.25">
      <c r="A35" s="223" t="str">
        <f>+IF(AND(C33&gt;0,C33&lt;=79.54),"PROYECTO CON EVALUACION NO SATISFACTORIA NO RECOMENDADO PARA ADJUDICAR",IF(AND(C33&gt;79.55,D33&lt;=100),"PROYECTO CON EVALUACIÓN SATISFACTORIA RECOMENDADO PARA SER ADJUDICADO"," "))</f>
        <v xml:space="preserve"> </v>
      </c>
      <c r="B35" s="224"/>
      <c r="C35" s="224"/>
      <c r="D35" s="224"/>
      <c r="E35" s="224"/>
      <c r="F35" s="177"/>
    </row>
    <row r="36" spans="1:6" ht="44.25" customHeight="1" x14ac:dyDescent="0.2">
      <c r="A36" s="104"/>
      <c r="B36" s="104"/>
      <c r="C36" s="104"/>
      <c r="D36" s="178"/>
      <c r="E36" s="178"/>
      <c r="F36" s="177"/>
    </row>
    <row r="37" spans="1:6" ht="20.25" customHeight="1" x14ac:dyDescent="0.2">
      <c r="A37" s="225" t="s">
        <v>142</v>
      </c>
      <c r="B37" s="225"/>
      <c r="C37" s="104"/>
      <c r="D37" s="225" t="s">
        <v>142</v>
      </c>
      <c r="E37" s="225"/>
      <c r="F37" s="177"/>
    </row>
    <row r="38" spans="1:6" ht="24.75" customHeight="1" x14ac:dyDescent="0.2">
      <c r="A38" s="104"/>
      <c r="B38" s="104"/>
      <c r="C38" s="104"/>
      <c r="D38" s="178"/>
      <c r="E38" s="178"/>
      <c r="F38" s="177"/>
    </row>
    <row r="39" spans="1:6" ht="18.75" customHeight="1" x14ac:dyDescent="0.2">
      <c r="A39" s="104"/>
      <c r="B39" s="225" t="s">
        <v>143</v>
      </c>
      <c r="C39" s="225"/>
      <c r="D39" s="225"/>
      <c r="E39" s="178"/>
      <c r="F39" s="177"/>
    </row>
    <row r="40" spans="1:6" ht="18.75" customHeight="1" thickBot="1" x14ac:dyDescent="0.25">
      <c r="A40" s="104"/>
      <c r="B40" s="104"/>
      <c r="C40" s="104"/>
      <c r="D40" s="104"/>
      <c r="E40" s="178"/>
      <c r="F40" s="177"/>
    </row>
    <row r="41" spans="1:6" ht="22.5" customHeight="1" thickBot="1" x14ac:dyDescent="0.3">
      <c r="A41" s="226" t="s">
        <v>136</v>
      </c>
      <c r="B41" s="227"/>
      <c r="C41" s="227"/>
      <c r="D41" s="227"/>
      <c r="E41" s="228"/>
    </row>
    <row r="42" spans="1:6" ht="5.25" customHeight="1" thickBot="1" x14ac:dyDescent="0.25">
      <c r="A42" s="7"/>
      <c r="B42" s="7"/>
      <c r="C42" s="1"/>
      <c r="D42" s="1"/>
      <c r="E42" s="1"/>
    </row>
    <row r="43" spans="1:6" ht="105.75" customHeight="1" x14ac:dyDescent="0.2">
      <c r="A43" s="28" t="s">
        <v>16</v>
      </c>
      <c r="B43" s="29" t="s">
        <v>112</v>
      </c>
      <c r="C43" s="30" t="s">
        <v>17</v>
      </c>
      <c r="D43" s="30" t="s">
        <v>18</v>
      </c>
      <c r="E43" s="31" t="s">
        <v>19</v>
      </c>
    </row>
    <row r="44" spans="1:6" ht="13.5" customHeight="1" thickBot="1" x14ac:dyDescent="0.25">
      <c r="A44" s="34"/>
      <c r="B44" s="35" t="s">
        <v>20</v>
      </c>
      <c r="C44" s="36"/>
      <c r="D44" s="36"/>
      <c r="E44" s="37"/>
    </row>
    <row r="45" spans="1:6" ht="54.75" customHeight="1" x14ac:dyDescent="0.2">
      <c r="A45" s="32" t="s">
        <v>21</v>
      </c>
      <c r="B45" s="21" t="s">
        <v>80</v>
      </c>
      <c r="C45" s="22">
        <v>0.3</v>
      </c>
      <c r="D45" s="23"/>
      <c r="E45" s="33">
        <f>(D45*C45)</f>
        <v>0</v>
      </c>
    </row>
    <row r="46" spans="1:6" ht="37.5" customHeight="1" x14ac:dyDescent="0.2">
      <c r="A46" s="32" t="s">
        <v>26</v>
      </c>
      <c r="B46" s="21" t="s">
        <v>93</v>
      </c>
      <c r="C46" s="22">
        <v>0.3</v>
      </c>
      <c r="D46" s="23"/>
      <c r="E46" s="33">
        <f>(D46*C46)</f>
        <v>0</v>
      </c>
    </row>
    <row r="47" spans="1:6" ht="55.5" customHeight="1" thickBot="1" x14ac:dyDescent="0.25">
      <c r="A47" s="38" t="s">
        <v>27</v>
      </c>
      <c r="B47" s="39" t="s">
        <v>110</v>
      </c>
      <c r="C47" s="40">
        <v>0.4</v>
      </c>
      <c r="D47" s="41"/>
      <c r="E47" s="42">
        <f>(D47*C47)</f>
        <v>0</v>
      </c>
    </row>
    <row r="48" spans="1:6" ht="15" customHeight="1" thickBot="1" x14ac:dyDescent="0.25">
      <c r="A48" s="143"/>
      <c r="B48" s="144" t="s">
        <v>22</v>
      </c>
      <c r="C48" s="145">
        <v>1</v>
      </c>
      <c r="D48" s="146" t="s">
        <v>11</v>
      </c>
      <c r="E48" s="147">
        <f>SUM(E45:E47)</f>
        <v>0</v>
      </c>
    </row>
    <row r="49" spans="1:5" ht="9" customHeight="1" thickBot="1" x14ac:dyDescent="0.25">
      <c r="A49" s="9"/>
      <c r="B49" s="10"/>
      <c r="C49" s="11"/>
      <c r="D49" s="3"/>
      <c r="E49" s="12"/>
    </row>
    <row r="50" spans="1:5" x14ac:dyDescent="0.2">
      <c r="A50" s="9"/>
      <c r="B50" s="229" t="s">
        <v>78</v>
      </c>
      <c r="C50" s="230"/>
      <c r="D50" s="230"/>
      <c r="E50" s="231"/>
    </row>
    <row r="51" spans="1:5" x14ac:dyDescent="0.2">
      <c r="A51" s="9"/>
      <c r="B51" s="148" t="s">
        <v>23</v>
      </c>
      <c r="C51" s="273" t="s">
        <v>24</v>
      </c>
      <c r="D51" s="274"/>
      <c r="E51" s="275"/>
    </row>
    <row r="52" spans="1:5" x14ac:dyDescent="0.2">
      <c r="A52" s="9"/>
      <c r="B52" s="276"/>
      <c r="C52" s="213"/>
      <c r="D52" s="213"/>
      <c r="E52" s="214"/>
    </row>
    <row r="53" spans="1:5" x14ac:dyDescent="0.2">
      <c r="A53" s="9"/>
      <c r="B53" s="276"/>
      <c r="C53" s="213"/>
      <c r="D53" s="213"/>
      <c r="E53" s="214"/>
    </row>
    <row r="54" spans="1:5" ht="13.5" thickBot="1" x14ac:dyDescent="0.25">
      <c r="A54" s="9"/>
      <c r="B54" s="277"/>
      <c r="C54" s="215"/>
      <c r="D54" s="215"/>
      <c r="E54" s="216"/>
    </row>
    <row r="55" spans="1:5" ht="7.5" customHeight="1" thickBot="1" x14ac:dyDescent="0.25">
      <c r="A55" s="7"/>
      <c r="B55" s="13"/>
      <c r="C55" s="1"/>
      <c r="D55" s="1"/>
      <c r="E55" s="1"/>
    </row>
    <row r="56" spans="1:5" ht="87.75" customHeight="1" thickBot="1" x14ac:dyDescent="0.25">
      <c r="A56" s="158" t="s">
        <v>25</v>
      </c>
      <c r="B56" s="159" t="s">
        <v>109</v>
      </c>
      <c r="C56" s="154" t="s">
        <v>17</v>
      </c>
      <c r="D56" s="154" t="s">
        <v>18</v>
      </c>
      <c r="E56" s="160" t="s">
        <v>19</v>
      </c>
    </row>
    <row r="57" spans="1:5" ht="12.75" customHeight="1" x14ac:dyDescent="0.2">
      <c r="A57" s="161"/>
      <c r="B57" s="162" t="s">
        <v>20</v>
      </c>
      <c r="C57" s="155"/>
      <c r="D57" s="155"/>
      <c r="E57" s="163"/>
    </row>
    <row r="58" spans="1:5" ht="48" customHeight="1" x14ac:dyDescent="0.2">
      <c r="A58" s="51" t="s">
        <v>21</v>
      </c>
      <c r="B58" s="14" t="s">
        <v>82</v>
      </c>
      <c r="C58" s="156">
        <v>0.4</v>
      </c>
      <c r="D58" s="23"/>
      <c r="E58" s="52">
        <f>(D58*C58)</f>
        <v>0</v>
      </c>
    </row>
    <row r="59" spans="1:5" ht="26.25" customHeight="1" x14ac:dyDescent="0.2">
      <c r="A59" s="51" t="s">
        <v>26</v>
      </c>
      <c r="B59" s="14" t="s">
        <v>113</v>
      </c>
      <c r="C59" s="156">
        <v>0.3</v>
      </c>
      <c r="D59" s="23"/>
      <c r="E59" s="52">
        <f>(D59*C59)</f>
        <v>0</v>
      </c>
    </row>
    <row r="60" spans="1:5" ht="23.25" customHeight="1" thickBot="1" x14ac:dyDescent="0.25">
      <c r="A60" s="53" t="s">
        <v>27</v>
      </c>
      <c r="B60" s="74" t="s">
        <v>81</v>
      </c>
      <c r="C60" s="157">
        <v>0.3</v>
      </c>
      <c r="D60" s="65"/>
      <c r="E60" s="66">
        <f>(D60*C60)</f>
        <v>0</v>
      </c>
    </row>
    <row r="61" spans="1:5" ht="16.5" customHeight="1" thickBot="1" x14ac:dyDescent="0.25">
      <c r="A61" s="149"/>
      <c r="B61" s="150" t="s">
        <v>30</v>
      </c>
      <c r="C61" s="151">
        <v>1</v>
      </c>
      <c r="D61" s="152" t="s">
        <v>11</v>
      </c>
      <c r="E61" s="153">
        <f>SUM(E58:E60)</f>
        <v>0</v>
      </c>
    </row>
    <row r="62" spans="1:5" ht="5.25" customHeight="1" thickBot="1" x14ac:dyDescent="0.25">
      <c r="A62" s="9"/>
      <c r="B62" s="6"/>
      <c r="C62" s="11"/>
      <c r="D62" s="3"/>
      <c r="E62" s="12"/>
    </row>
    <row r="63" spans="1:5" x14ac:dyDescent="0.2">
      <c r="A63" s="9"/>
      <c r="B63" s="217" t="s">
        <v>78</v>
      </c>
      <c r="C63" s="218"/>
      <c r="D63" s="218"/>
      <c r="E63" s="219"/>
    </row>
    <row r="64" spans="1:5" x14ac:dyDescent="0.2">
      <c r="A64" s="9"/>
      <c r="B64" s="24" t="s">
        <v>23</v>
      </c>
      <c r="C64" s="220" t="s">
        <v>24</v>
      </c>
      <c r="D64" s="221"/>
      <c r="E64" s="222"/>
    </row>
    <row r="65" spans="1:5" x14ac:dyDescent="0.2">
      <c r="A65" s="9"/>
      <c r="B65" s="211"/>
      <c r="C65" s="213"/>
      <c r="D65" s="213"/>
      <c r="E65" s="214"/>
    </row>
    <row r="66" spans="1:5" x14ac:dyDescent="0.2">
      <c r="A66" s="9"/>
      <c r="B66" s="211"/>
      <c r="C66" s="213"/>
      <c r="D66" s="213"/>
      <c r="E66" s="214"/>
    </row>
    <row r="67" spans="1:5" ht="13.5" thickBot="1" x14ac:dyDescent="0.25">
      <c r="A67" s="4"/>
      <c r="B67" s="212"/>
      <c r="C67" s="215"/>
      <c r="D67" s="215"/>
      <c r="E67" s="216"/>
    </row>
    <row r="68" spans="1:5" ht="13.5" thickBot="1" x14ac:dyDescent="0.25">
      <c r="A68" s="4"/>
      <c r="B68" s="1"/>
      <c r="C68" s="1"/>
      <c r="D68" s="1"/>
      <c r="E68" s="1"/>
    </row>
    <row r="69" spans="1:5" ht="68.25" customHeight="1" thickBot="1" x14ac:dyDescent="0.25">
      <c r="A69" s="67" t="s">
        <v>31</v>
      </c>
      <c r="B69" s="139" t="s">
        <v>122</v>
      </c>
      <c r="C69" s="55" t="s">
        <v>17</v>
      </c>
      <c r="D69" s="55" t="s">
        <v>18</v>
      </c>
      <c r="E69" s="56" t="s">
        <v>19</v>
      </c>
    </row>
    <row r="70" spans="1:5" ht="15" customHeight="1" x14ac:dyDescent="0.2">
      <c r="A70" s="69"/>
      <c r="B70" s="70" t="s">
        <v>20</v>
      </c>
      <c r="C70" s="71"/>
      <c r="D70" s="71"/>
      <c r="E70" s="72"/>
    </row>
    <row r="71" spans="1:5" ht="45" customHeight="1" x14ac:dyDescent="0.2">
      <c r="A71" s="51" t="s">
        <v>21</v>
      </c>
      <c r="B71" s="14" t="s">
        <v>94</v>
      </c>
      <c r="C71" s="46">
        <v>0.4</v>
      </c>
      <c r="D71" s="23"/>
      <c r="E71" s="52">
        <f>(D71*C71)</f>
        <v>0</v>
      </c>
    </row>
    <row r="72" spans="1:5" ht="38.25" customHeight="1" thickBot="1" x14ac:dyDescent="0.25">
      <c r="A72" s="53" t="s">
        <v>26</v>
      </c>
      <c r="B72" s="74" t="s">
        <v>117</v>
      </c>
      <c r="C72" s="73">
        <v>0.6</v>
      </c>
      <c r="D72" s="65"/>
      <c r="E72" s="66">
        <f>(D72*C72)</f>
        <v>0</v>
      </c>
    </row>
    <row r="73" spans="1:5" ht="12" customHeight="1" thickBot="1" x14ac:dyDescent="0.25">
      <c r="A73" s="57"/>
      <c r="B73" s="68" t="s">
        <v>32</v>
      </c>
      <c r="C73" s="58">
        <v>1</v>
      </c>
      <c r="D73" s="59"/>
      <c r="E73" s="60">
        <f>SUM(E71:E72)</f>
        <v>0</v>
      </c>
    </row>
    <row r="74" spans="1:5" ht="6" customHeight="1" thickBot="1" x14ac:dyDescent="0.25">
      <c r="A74" s="4"/>
      <c r="B74" s="1"/>
      <c r="C74" s="1"/>
      <c r="D74" s="1"/>
      <c r="E74" s="1"/>
    </row>
    <row r="75" spans="1:5" x14ac:dyDescent="0.2">
      <c r="A75" s="4"/>
      <c r="B75" s="217" t="s">
        <v>78</v>
      </c>
      <c r="C75" s="218"/>
      <c r="D75" s="218"/>
      <c r="E75" s="219"/>
    </row>
    <row r="76" spans="1:5" x14ac:dyDescent="0.2">
      <c r="A76" s="4"/>
      <c r="B76" s="24" t="s">
        <v>23</v>
      </c>
      <c r="C76" s="220" t="s">
        <v>24</v>
      </c>
      <c r="D76" s="221"/>
      <c r="E76" s="222"/>
    </row>
    <row r="77" spans="1:5" x14ac:dyDescent="0.2">
      <c r="A77" s="4"/>
      <c r="B77" s="211"/>
      <c r="C77" s="213"/>
      <c r="D77" s="213"/>
      <c r="E77" s="214"/>
    </row>
    <row r="78" spans="1:5" x14ac:dyDescent="0.2">
      <c r="A78" s="4"/>
      <c r="B78" s="211"/>
      <c r="C78" s="213"/>
      <c r="D78" s="213"/>
      <c r="E78" s="214"/>
    </row>
    <row r="79" spans="1:5" ht="13.5" thickBot="1" x14ac:dyDescent="0.25">
      <c r="A79" s="4"/>
      <c r="B79" s="212"/>
      <c r="C79" s="215"/>
      <c r="D79" s="215"/>
      <c r="E79" s="216"/>
    </row>
    <row r="80" spans="1:5" ht="13.5" thickBot="1" x14ac:dyDescent="0.25">
      <c r="A80" s="4"/>
      <c r="B80" s="1"/>
      <c r="C80" s="1"/>
      <c r="D80" s="1"/>
      <c r="E80" s="1"/>
    </row>
    <row r="81" spans="1:5" ht="23.25" customHeight="1" thickBot="1" x14ac:dyDescent="0.25">
      <c r="A81" s="54" t="s">
        <v>33</v>
      </c>
      <c r="B81" s="55" t="s">
        <v>118</v>
      </c>
      <c r="C81" s="55" t="s">
        <v>17</v>
      </c>
      <c r="D81" s="55" t="s">
        <v>18</v>
      </c>
      <c r="E81" s="56" t="s">
        <v>19</v>
      </c>
    </row>
    <row r="82" spans="1:5" ht="15" customHeight="1" x14ac:dyDescent="0.2">
      <c r="A82" s="61"/>
      <c r="B82" s="62" t="s">
        <v>20</v>
      </c>
      <c r="C82" s="63"/>
      <c r="D82" s="63"/>
      <c r="E82" s="64"/>
    </row>
    <row r="83" spans="1:5" ht="26.25" customHeight="1" x14ac:dyDescent="0.2">
      <c r="A83" s="51" t="s">
        <v>21</v>
      </c>
      <c r="B83" s="14" t="s">
        <v>68</v>
      </c>
      <c r="C83" s="46">
        <v>0.2</v>
      </c>
      <c r="D83" s="23"/>
      <c r="E83" s="52">
        <f>(D83*C83)</f>
        <v>0</v>
      </c>
    </row>
    <row r="84" spans="1:5" ht="22.5" customHeight="1" x14ac:dyDescent="0.2">
      <c r="A84" s="51" t="s">
        <v>26</v>
      </c>
      <c r="B84" s="14" t="s">
        <v>114</v>
      </c>
      <c r="C84" s="46">
        <v>0.2</v>
      </c>
      <c r="D84" s="23"/>
      <c r="E84" s="52">
        <f>(D84*C84)</f>
        <v>0</v>
      </c>
    </row>
    <row r="85" spans="1:5" ht="23.25" customHeight="1" x14ac:dyDescent="0.2">
      <c r="A85" s="51" t="s">
        <v>27</v>
      </c>
      <c r="B85" s="8" t="s">
        <v>115</v>
      </c>
      <c r="C85" s="46">
        <v>0.2</v>
      </c>
      <c r="D85" s="23"/>
      <c r="E85" s="52">
        <f>(D85*C85)</f>
        <v>0</v>
      </c>
    </row>
    <row r="86" spans="1:5" ht="21.75" customHeight="1" x14ac:dyDescent="0.2">
      <c r="A86" s="51" t="s">
        <v>28</v>
      </c>
      <c r="B86" s="14" t="s">
        <v>34</v>
      </c>
      <c r="C86" s="46">
        <v>0.2</v>
      </c>
      <c r="D86" s="23"/>
      <c r="E86" s="52">
        <f>(D86*C86)</f>
        <v>0</v>
      </c>
    </row>
    <row r="87" spans="1:5" ht="27" customHeight="1" thickBot="1" x14ac:dyDescent="0.25">
      <c r="A87" s="53" t="s">
        <v>29</v>
      </c>
      <c r="B87" s="74" t="s">
        <v>116</v>
      </c>
      <c r="C87" s="73">
        <v>0.2</v>
      </c>
      <c r="D87" s="65"/>
      <c r="E87" s="66">
        <f>(D87*C87)</f>
        <v>0</v>
      </c>
    </row>
    <row r="88" spans="1:5" ht="14.25" customHeight="1" thickBot="1" x14ac:dyDescent="0.25">
      <c r="A88" s="57"/>
      <c r="B88" s="68" t="s">
        <v>35</v>
      </c>
      <c r="C88" s="58">
        <v>1</v>
      </c>
      <c r="D88" s="59"/>
      <c r="E88" s="60">
        <f>SUM(E83:E87)</f>
        <v>0</v>
      </c>
    </row>
    <row r="89" spans="1:5" ht="13.5" thickBot="1" x14ac:dyDescent="0.25">
      <c r="A89" s="4"/>
      <c r="B89" s="1"/>
      <c r="C89" s="1"/>
      <c r="D89" s="1"/>
      <c r="E89" s="1"/>
    </row>
    <row r="90" spans="1:5" x14ac:dyDescent="0.2">
      <c r="A90" s="4"/>
      <c r="B90" s="217" t="s">
        <v>78</v>
      </c>
      <c r="C90" s="218"/>
      <c r="D90" s="218"/>
      <c r="E90" s="219"/>
    </row>
    <row r="91" spans="1:5" x14ac:dyDescent="0.2">
      <c r="A91" s="4"/>
      <c r="B91" s="24" t="s">
        <v>23</v>
      </c>
      <c r="C91" s="220" t="s">
        <v>24</v>
      </c>
      <c r="D91" s="221"/>
      <c r="E91" s="222"/>
    </row>
    <row r="92" spans="1:5" x14ac:dyDescent="0.2">
      <c r="A92" s="4"/>
      <c r="B92" s="211"/>
      <c r="C92" s="213"/>
      <c r="D92" s="213"/>
      <c r="E92" s="214"/>
    </row>
    <row r="93" spans="1:5" x14ac:dyDescent="0.2">
      <c r="A93" s="4"/>
      <c r="B93" s="211"/>
      <c r="C93" s="213"/>
      <c r="D93" s="213"/>
      <c r="E93" s="214"/>
    </row>
    <row r="94" spans="1:5" ht="13.5" thickBot="1" x14ac:dyDescent="0.25">
      <c r="A94" s="4"/>
      <c r="B94" s="212"/>
      <c r="C94" s="215"/>
      <c r="D94" s="215"/>
      <c r="E94" s="216"/>
    </row>
    <row r="95" spans="1:5" ht="13.5" thickBot="1" x14ac:dyDescent="0.25">
      <c r="A95" s="4"/>
      <c r="B95" s="1"/>
      <c r="C95" s="1"/>
      <c r="D95" s="1"/>
      <c r="E95" s="1"/>
    </row>
    <row r="96" spans="1:5" ht="73.5" customHeight="1" x14ac:dyDescent="0.2">
      <c r="A96" s="28" t="s">
        <v>36</v>
      </c>
      <c r="B96" s="30" t="s">
        <v>119</v>
      </c>
      <c r="C96" s="30" t="s">
        <v>17</v>
      </c>
      <c r="D96" s="30" t="s">
        <v>18</v>
      </c>
      <c r="E96" s="31" t="s">
        <v>19</v>
      </c>
    </row>
    <row r="97" spans="1:5" ht="12.75" customHeight="1" thickBot="1" x14ac:dyDescent="0.25">
      <c r="A97" s="78"/>
      <c r="B97" s="79" t="s">
        <v>20</v>
      </c>
      <c r="C97" s="80"/>
      <c r="D97" s="80"/>
      <c r="E97" s="81"/>
    </row>
    <row r="98" spans="1:5" ht="58.5" customHeight="1" x14ac:dyDescent="0.2">
      <c r="A98" s="82" t="s">
        <v>21</v>
      </c>
      <c r="B98" s="167" t="s">
        <v>123</v>
      </c>
      <c r="C98" s="83">
        <v>0.2</v>
      </c>
      <c r="D98" s="84"/>
      <c r="E98" s="85">
        <f t="shared" ref="E98:E105" si="0">(D98*C98)</f>
        <v>0</v>
      </c>
    </row>
    <row r="99" spans="1:5" ht="45.75" customHeight="1" x14ac:dyDescent="0.2">
      <c r="A99" s="51" t="s">
        <v>26</v>
      </c>
      <c r="B99" s="167" t="s">
        <v>124</v>
      </c>
      <c r="C99" s="46">
        <v>0.1</v>
      </c>
      <c r="D99" s="23"/>
      <c r="E99" s="52">
        <f t="shared" si="0"/>
        <v>0</v>
      </c>
    </row>
    <row r="100" spans="1:5" ht="61.5" customHeight="1" x14ac:dyDescent="0.2">
      <c r="A100" s="51" t="s">
        <v>27</v>
      </c>
      <c r="B100" s="167" t="s">
        <v>125</v>
      </c>
      <c r="C100" s="46">
        <v>0.15</v>
      </c>
      <c r="D100" s="23"/>
      <c r="E100" s="52">
        <f t="shared" si="0"/>
        <v>0</v>
      </c>
    </row>
    <row r="101" spans="1:5" ht="48" customHeight="1" x14ac:dyDescent="0.2">
      <c r="A101" s="51" t="s">
        <v>28</v>
      </c>
      <c r="B101" s="167" t="s">
        <v>126</v>
      </c>
      <c r="C101" s="46">
        <v>0.15</v>
      </c>
      <c r="D101" s="23"/>
      <c r="E101" s="52">
        <f t="shared" si="0"/>
        <v>0</v>
      </c>
    </row>
    <row r="102" spans="1:5" ht="47.25" customHeight="1" x14ac:dyDescent="0.2">
      <c r="A102" s="51" t="s">
        <v>29</v>
      </c>
      <c r="B102" s="167" t="s">
        <v>127</v>
      </c>
      <c r="C102" s="46">
        <v>0.1</v>
      </c>
      <c r="D102" s="23"/>
      <c r="E102" s="52">
        <f t="shared" si="0"/>
        <v>0</v>
      </c>
    </row>
    <row r="103" spans="1:5" ht="98.25" customHeight="1" x14ac:dyDescent="0.2">
      <c r="A103" s="51" t="s">
        <v>37</v>
      </c>
      <c r="B103" s="167" t="s">
        <v>128</v>
      </c>
      <c r="C103" s="46">
        <v>0.1</v>
      </c>
      <c r="D103" s="23"/>
      <c r="E103" s="52">
        <f t="shared" si="0"/>
        <v>0</v>
      </c>
    </row>
    <row r="104" spans="1:5" ht="48.75" customHeight="1" x14ac:dyDescent="0.2">
      <c r="A104" s="168" t="s">
        <v>131</v>
      </c>
      <c r="B104" s="167" t="s">
        <v>129</v>
      </c>
      <c r="C104" s="46">
        <v>0.1</v>
      </c>
      <c r="D104" s="23"/>
      <c r="E104" s="52">
        <f t="shared" si="0"/>
        <v>0</v>
      </c>
    </row>
    <row r="105" spans="1:5" ht="48.75" customHeight="1" x14ac:dyDescent="0.2">
      <c r="A105" s="168" t="s">
        <v>132</v>
      </c>
      <c r="B105" s="167" t="s">
        <v>130</v>
      </c>
      <c r="C105" s="46">
        <v>0.1</v>
      </c>
      <c r="D105" s="23"/>
      <c r="E105" s="52">
        <f t="shared" si="0"/>
        <v>0</v>
      </c>
    </row>
    <row r="106" spans="1:5" ht="13.5" customHeight="1" thickBot="1" x14ac:dyDescent="0.25">
      <c r="A106" s="57"/>
      <c r="B106" s="68" t="s">
        <v>38</v>
      </c>
      <c r="C106" s="58">
        <f>SUM(C98:C105)</f>
        <v>1</v>
      </c>
      <c r="D106" s="59"/>
      <c r="E106" s="60">
        <f>SUM(E98:E105)</f>
        <v>0</v>
      </c>
    </row>
    <row r="107" spans="1:5" ht="13.5" thickBot="1" x14ac:dyDescent="0.25">
      <c r="A107" s="9"/>
      <c r="B107" s="17"/>
      <c r="C107" s="75"/>
      <c r="D107" s="76"/>
      <c r="E107" s="77"/>
    </row>
    <row r="108" spans="1:5" x14ac:dyDescent="0.2">
      <c r="A108" s="4"/>
      <c r="B108" s="217" t="s">
        <v>78</v>
      </c>
      <c r="C108" s="218"/>
      <c r="D108" s="218"/>
      <c r="E108" s="219"/>
    </row>
    <row r="109" spans="1:5" x14ac:dyDescent="0.2">
      <c r="A109" s="4"/>
      <c r="B109" s="24" t="s">
        <v>23</v>
      </c>
      <c r="C109" s="220" t="s">
        <v>24</v>
      </c>
      <c r="D109" s="221"/>
      <c r="E109" s="222"/>
    </row>
    <row r="110" spans="1:5" x14ac:dyDescent="0.2">
      <c r="A110" s="4"/>
      <c r="B110" s="211"/>
      <c r="C110" s="213"/>
      <c r="D110" s="213"/>
      <c r="E110" s="214"/>
    </row>
    <row r="111" spans="1:5" x14ac:dyDescent="0.2">
      <c r="A111" s="4"/>
      <c r="B111" s="211"/>
      <c r="C111" s="213"/>
      <c r="D111" s="213"/>
      <c r="E111" s="214"/>
    </row>
    <row r="112" spans="1:5" ht="13.5" thickBot="1" x14ac:dyDescent="0.25">
      <c r="A112" s="4"/>
      <c r="B112" s="212"/>
      <c r="C112" s="215"/>
      <c r="D112" s="215"/>
      <c r="E112" s="216"/>
    </row>
    <row r="113" spans="1:5" ht="13.5" thickBot="1" x14ac:dyDescent="0.25">
      <c r="A113" s="9"/>
      <c r="B113" s="10"/>
      <c r="C113" s="15"/>
      <c r="D113" s="5"/>
      <c r="E113" s="16"/>
    </row>
    <row r="114" spans="1:5" ht="21.75" customHeight="1" x14ac:dyDescent="0.2">
      <c r="A114" s="28" t="s">
        <v>39</v>
      </c>
      <c r="B114" s="62" t="s">
        <v>87</v>
      </c>
      <c r="C114" s="30" t="s">
        <v>17</v>
      </c>
      <c r="D114" s="30" t="s">
        <v>18</v>
      </c>
      <c r="E114" s="31" t="s">
        <v>19</v>
      </c>
    </row>
    <row r="115" spans="1:5" ht="14.25" customHeight="1" thickBot="1" x14ac:dyDescent="0.25">
      <c r="A115" s="78"/>
      <c r="B115" s="79" t="s">
        <v>20</v>
      </c>
      <c r="C115" s="80"/>
      <c r="D115" s="80"/>
      <c r="E115" s="81"/>
    </row>
    <row r="116" spans="1:5" ht="47.25" customHeight="1" thickBot="1" x14ac:dyDescent="0.25">
      <c r="A116" s="89" t="s">
        <v>21</v>
      </c>
      <c r="B116" s="90" t="s">
        <v>40</v>
      </c>
      <c r="C116" s="91">
        <v>0.7</v>
      </c>
      <c r="D116" s="92"/>
      <c r="E116" s="93">
        <f>(D116*C116)</f>
        <v>0</v>
      </c>
    </row>
    <row r="117" spans="1:5" ht="47.25" customHeight="1" thickBot="1" x14ac:dyDescent="0.25">
      <c r="A117" s="169" t="s">
        <v>26</v>
      </c>
      <c r="B117" s="170" t="s">
        <v>139</v>
      </c>
      <c r="C117" s="171">
        <v>0.3</v>
      </c>
      <c r="D117" s="172"/>
      <c r="E117" s="93">
        <f>(D117*C117)</f>
        <v>0</v>
      </c>
    </row>
    <row r="118" spans="1:5" ht="13.5" thickBot="1" x14ac:dyDescent="0.25">
      <c r="A118" s="57"/>
      <c r="B118" s="68" t="s">
        <v>41</v>
      </c>
      <c r="C118" s="58">
        <f>SUM(C116:C117)</f>
        <v>1</v>
      </c>
      <c r="D118" s="59" t="s">
        <v>11</v>
      </c>
      <c r="E118" s="60">
        <f>SUM(E116:E117)</f>
        <v>0</v>
      </c>
    </row>
    <row r="119" spans="1:5" ht="8.25" customHeight="1" thickBot="1" x14ac:dyDescent="0.25">
      <c r="A119" s="9"/>
      <c r="B119" s="17"/>
      <c r="C119" s="86"/>
      <c r="D119" s="87"/>
      <c r="E119" s="88"/>
    </row>
    <row r="120" spans="1:5" x14ac:dyDescent="0.2">
      <c r="A120" s="4"/>
      <c r="B120" s="217" t="s">
        <v>78</v>
      </c>
      <c r="C120" s="218"/>
      <c r="D120" s="218"/>
      <c r="E120" s="219"/>
    </row>
    <row r="121" spans="1:5" x14ac:dyDescent="0.2">
      <c r="A121" s="4"/>
      <c r="B121" s="24" t="s">
        <v>23</v>
      </c>
      <c r="C121" s="220" t="s">
        <v>24</v>
      </c>
      <c r="D121" s="221"/>
      <c r="E121" s="222"/>
    </row>
    <row r="122" spans="1:5" x14ac:dyDescent="0.2">
      <c r="A122" s="4"/>
      <c r="B122" s="244"/>
      <c r="C122" s="247"/>
      <c r="D122" s="248"/>
      <c r="E122" s="249"/>
    </row>
    <row r="123" spans="1:5" x14ac:dyDescent="0.2">
      <c r="A123" s="4"/>
      <c r="B123" s="245"/>
      <c r="C123" s="250"/>
      <c r="D123" s="251"/>
      <c r="E123" s="252"/>
    </row>
    <row r="124" spans="1:5" ht="13.5" thickBot="1" x14ac:dyDescent="0.25">
      <c r="A124" s="4"/>
      <c r="B124" s="246"/>
      <c r="C124" s="253"/>
      <c r="D124" s="254"/>
      <c r="E124" s="255"/>
    </row>
    <row r="125" spans="1:5" ht="8.25" customHeight="1" thickBot="1" x14ac:dyDescent="0.25">
      <c r="A125" s="4"/>
      <c r="B125" s="1"/>
      <c r="C125" s="1"/>
      <c r="D125" s="1"/>
      <c r="E125" s="1"/>
    </row>
    <row r="126" spans="1:5" ht="49.5" customHeight="1" x14ac:dyDescent="0.2">
      <c r="A126" s="28" t="s">
        <v>42</v>
      </c>
      <c r="B126" s="173" t="s">
        <v>100</v>
      </c>
      <c r="C126" s="30" t="s">
        <v>17</v>
      </c>
      <c r="D126" s="30" t="s">
        <v>18</v>
      </c>
      <c r="E126" s="31" t="s">
        <v>19</v>
      </c>
    </row>
    <row r="127" spans="1:5" ht="15" customHeight="1" thickBot="1" x14ac:dyDescent="0.25">
      <c r="A127" s="78"/>
      <c r="B127" s="79" t="s">
        <v>20</v>
      </c>
      <c r="C127" s="80"/>
      <c r="D127" s="80"/>
      <c r="E127" s="81"/>
    </row>
    <row r="128" spans="1:5" ht="35.25" customHeight="1" x14ac:dyDescent="0.2">
      <c r="A128" s="82" t="s">
        <v>21</v>
      </c>
      <c r="B128" s="97" t="s">
        <v>84</v>
      </c>
      <c r="C128" s="83">
        <v>0.35</v>
      </c>
      <c r="D128" s="84"/>
      <c r="E128" s="85">
        <f>(D128*C128)</f>
        <v>0</v>
      </c>
    </row>
    <row r="129" spans="1:5" ht="36" customHeight="1" x14ac:dyDescent="0.2">
      <c r="A129" s="51" t="s">
        <v>26</v>
      </c>
      <c r="B129" s="14" t="s">
        <v>85</v>
      </c>
      <c r="C129" s="46">
        <v>0.4</v>
      </c>
      <c r="D129" s="23"/>
      <c r="E129" s="52">
        <f>(D129*C129)</f>
        <v>0</v>
      </c>
    </row>
    <row r="130" spans="1:5" ht="42" customHeight="1" thickBot="1" x14ac:dyDescent="0.25">
      <c r="A130" s="53" t="s">
        <v>27</v>
      </c>
      <c r="B130" s="74" t="s">
        <v>79</v>
      </c>
      <c r="C130" s="73">
        <v>0.25</v>
      </c>
      <c r="D130" s="65"/>
      <c r="E130" s="66">
        <f>(D130*C130)</f>
        <v>0</v>
      </c>
    </row>
    <row r="131" spans="1:5" ht="14.25" customHeight="1" thickBot="1" x14ac:dyDescent="0.25">
      <c r="A131" s="57"/>
      <c r="B131" s="68" t="s">
        <v>43</v>
      </c>
      <c r="C131" s="94">
        <v>1</v>
      </c>
      <c r="D131" s="95"/>
      <c r="E131" s="96">
        <f>SUM(E128:E130)</f>
        <v>0</v>
      </c>
    </row>
    <row r="132" spans="1:5" ht="6" customHeight="1" thickBot="1" x14ac:dyDescent="0.25">
      <c r="A132" s="4"/>
      <c r="B132" s="1"/>
      <c r="C132" s="1"/>
      <c r="D132" s="1"/>
      <c r="E132" s="1"/>
    </row>
    <row r="133" spans="1:5" x14ac:dyDescent="0.2">
      <c r="A133" s="4"/>
      <c r="B133" s="217" t="s">
        <v>78</v>
      </c>
      <c r="C133" s="218"/>
      <c r="D133" s="218"/>
      <c r="E133" s="219"/>
    </row>
    <row r="134" spans="1:5" x14ac:dyDescent="0.2">
      <c r="A134" s="4"/>
      <c r="B134" s="24" t="s">
        <v>23</v>
      </c>
      <c r="C134" s="220" t="s">
        <v>24</v>
      </c>
      <c r="D134" s="221"/>
      <c r="E134" s="222"/>
    </row>
    <row r="135" spans="1:5" x14ac:dyDescent="0.2">
      <c r="A135" s="4"/>
      <c r="B135" s="211"/>
      <c r="C135" s="213"/>
      <c r="D135" s="213"/>
      <c r="E135" s="214"/>
    </row>
    <row r="136" spans="1:5" x14ac:dyDescent="0.2">
      <c r="A136" s="4"/>
      <c r="B136" s="211"/>
      <c r="C136" s="213"/>
      <c r="D136" s="213"/>
      <c r="E136" s="214"/>
    </row>
    <row r="137" spans="1:5" ht="13.5" thickBot="1" x14ac:dyDescent="0.25">
      <c r="A137" s="4"/>
      <c r="B137" s="212"/>
      <c r="C137" s="215"/>
      <c r="D137" s="215"/>
      <c r="E137" s="216"/>
    </row>
    <row r="138" spans="1:5" ht="4.5" customHeight="1" thickBot="1" x14ac:dyDescent="0.25">
      <c r="A138" s="4"/>
      <c r="B138" s="18"/>
      <c r="C138" s="50"/>
      <c r="D138" s="50"/>
      <c r="E138" s="50"/>
    </row>
    <row r="139" spans="1:5" ht="3" customHeight="1" x14ac:dyDescent="0.2">
      <c r="A139" s="235" t="s">
        <v>135</v>
      </c>
      <c r="B139" s="236"/>
      <c r="C139" s="236"/>
      <c r="D139" s="236"/>
      <c r="E139" s="237"/>
    </row>
    <row r="140" spans="1:5" ht="15.6" customHeight="1" thickBot="1" x14ac:dyDescent="0.25">
      <c r="A140" s="238"/>
      <c r="B140" s="239"/>
      <c r="C140" s="239"/>
      <c r="D140" s="239"/>
      <c r="E140" s="240"/>
    </row>
    <row r="141" spans="1:5" ht="5.25" customHeight="1" thickBot="1" x14ac:dyDescent="0.25">
      <c r="A141" s="4"/>
      <c r="B141" s="1"/>
      <c r="C141" s="1"/>
      <c r="D141" s="1"/>
      <c r="E141" s="1"/>
    </row>
    <row r="142" spans="1:5" ht="60.75" customHeight="1" x14ac:dyDescent="0.2">
      <c r="A142" s="28" t="s">
        <v>95</v>
      </c>
      <c r="B142" s="30" t="s">
        <v>101</v>
      </c>
      <c r="C142" s="30" t="s">
        <v>17</v>
      </c>
      <c r="D142" s="30" t="s">
        <v>18</v>
      </c>
      <c r="E142" s="31" t="s">
        <v>19</v>
      </c>
    </row>
    <row r="143" spans="1:5" ht="15.75" customHeight="1" thickBot="1" x14ac:dyDescent="0.25">
      <c r="A143" s="78"/>
      <c r="B143" s="79" t="s">
        <v>20</v>
      </c>
      <c r="C143" s="80"/>
      <c r="D143" s="80"/>
      <c r="E143" s="81"/>
    </row>
    <row r="144" spans="1:5" ht="36" customHeight="1" x14ac:dyDescent="0.2">
      <c r="A144" s="82" t="s">
        <v>21</v>
      </c>
      <c r="B144" s="97" t="s">
        <v>88</v>
      </c>
      <c r="C144" s="83">
        <v>0.3</v>
      </c>
      <c r="D144" s="84"/>
      <c r="E144" s="85">
        <f t="shared" ref="E144:E149" si="1">(D144*C144)</f>
        <v>0</v>
      </c>
    </row>
    <row r="145" spans="1:5" ht="45.75" customHeight="1" x14ac:dyDescent="0.2">
      <c r="A145" s="51" t="s">
        <v>26</v>
      </c>
      <c r="B145" s="140" t="s">
        <v>111</v>
      </c>
      <c r="C145" s="46">
        <v>0.2</v>
      </c>
      <c r="D145" s="23"/>
      <c r="E145" s="52">
        <f t="shared" si="1"/>
        <v>0</v>
      </c>
    </row>
    <row r="146" spans="1:5" ht="22.5" customHeight="1" x14ac:dyDescent="0.2">
      <c r="A146" s="51" t="s">
        <v>27</v>
      </c>
      <c r="B146" s="14" t="s">
        <v>89</v>
      </c>
      <c r="C146" s="46">
        <v>0.3</v>
      </c>
      <c r="D146" s="23"/>
      <c r="E146" s="52">
        <f t="shared" si="1"/>
        <v>0</v>
      </c>
    </row>
    <row r="147" spans="1:5" ht="24" customHeight="1" x14ac:dyDescent="0.2">
      <c r="A147" s="51" t="s">
        <v>28</v>
      </c>
      <c r="B147" s="14" t="s">
        <v>44</v>
      </c>
      <c r="C147" s="46">
        <v>0.05</v>
      </c>
      <c r="D147" s="23"/>
      <c r="E147" s="52">
        <f t="shared" si="1"/>
        <v>0</v>
      </c>
    </row>
    <row r="148" spans="1:5" ht="35.25" customHeight="1" x14ac:dyDescent="0.2">
      <c r="A148" s="51" t="s">
        <v>29</v>
      </c>
      <c r="B148" s="14" t="s">
        <v>46</v>
      </c>
      <c r="C148" s="46">
        <v>0.1</v>
      </c>
      <c r="D148" s="23"/>
      <c r="E148" s="52">
        <f t="shared" si="1"/>
        <v>0</v>
      </c>
    </row>
    <row r="149" spans="1:5" ht="36.75" customHeight="1" thickBot="1" x14ac:dyDescent="0.25">
      <c r="A149" s="53" t="s">
        <v>37</v>
      </c>
      <c r="B149" s="74" t="s">
        <v>90</v>
      </c>
      <c r="C149" s="73">
        <v>0.05</v>
      </c>
      <c r="D149" s="65"/>
      <c r="E149" s="66">
        <f t="shared" si="1"/>
        <v>0</v>
      </c>
    </row>
    <row r="150" spans="1:5" ht="13.5" customHeight="1" thickBot="1" x14ac:dyDescent="0.25">
      <c r="A150" s="57"/>
      <c r="B150" s="68" t="s">
        <v>45</v>
      </c>
      <c r="C150" s="58">
        <f>SUM(C144:C149)</f>
        <v>1</v>
      </c>
      <c r="D150" s="59"/>
      <c r="E150" s="60">
        <f>SUM(E144:E149)</f>
        <v>0</v>
      </c>
    </row>
    <row r="151" spans="1:5" ht="9" customHeight="1" thickBot="1" x14ac:dyDescent="0.25">
      <c r="A151" s="9"/>
      <c r="B151" s="10"/>
      <c r="C151" s="11"/>
      <c r="D151" s="3"/>
      <c r="E151" s="12"/>
    </row>
    <row r="152" spans="1:5" x14ac:dyDescent="0.2">
      <c r="A152" s="9"/>
      <c r="B152" s="217" t="s">
        <v>78</v>
      </c>
      <c r="C152" s="218"/>
      <c r="D152" s="218"/>
      <c r="E152" s="219"/>
    </row>
    <row r="153" spans="1:5" x14ac:dyDescent="0.2">
      <c r="A153" s="9"/>
      <c r="B153" s="24" t="s">
        <v>23</v>
      </c>
      <c r="C153" s="220" t="s">
        <v>24</v>
      </c>
      <c r="D153" s="221"/>
      <c r="E153" s="222"/>
    </row>
    <row r="154" spans="1:5" x14ac:dyDescent="0.2">
      <c r="A154" s="9"/>
      <c r="B154" s="211"/>
      <c r="C154" s="213"/>
      <c r="D154" s="213"/>
      <c r="E154" s="214"/>
    </row>
    <row r="155" spans="1:5" x14ac:dyDescent="0.2">
      <c r="A155" s="9"/>
      <c r="B155" s="211"/>
      <c r="C155" s="213"/>
      <c r="D155" s="213"/>
      <c r="E155" s="214"/>
    </row>
    <row r="156" spans="1:5" x14ac:dyDescent="0.2">
      <c r="A156" s="9"/>
      <c r="B156" s="211"/>
      <c r="C156" s="213"/>
      <c r="D156" s="213"/>
      <c r="E156" s="214"/>
    </row>
    <row r="157" spans="1:5" ht="13.5" thickBot="1" x14ac:dyDescent="0.25">
      <c r="A157" s="4"/>
      <c r="B157" s="212"/>
      <c r="C157" s="215"/>
      <c r="D157" s="215"/>
      <c r="E157" s="216"/>
    </row>
    <row r="158" spans="1:5" ht="8.25" customHeight="1" x14ac:dyDescent="0.2">
      <c r="A158" s="4"/>
      <c r="B158" s="2"/>
      <c r="C158" s="131"/>
      <c r="D158" s="131"/>
      <c r="E158" s="131"/>
    </row>
    <row r="159" spans="1:5" ht="13.5" thickBot="1" x14ac:dyDescent="0.25">
      <c r="A159" s="4"/>
      <c r="B159" s="2"/>
      <c r="C159" s="131"/>
      <c r="D159" s="131"/>
      <c r="E159" s="131"/>
    </row>
    <row r="160" spans="1:5" ht="21.75" customHeight="1" x14ac:dyDescent="0.2">
      <c r="A160" s="28" t="s">
        <v>96</v>
      </c>
      <c r="B160" s="30" t="s">
        <v>47</v>
      </c>
      <c r="C160" s="30" t="s">
        <v>17</v>
      </c>
      <c r="D160" s="30" t="s">
        <v>18</v>
      </c>
      <c r="E160" s="31" t="s">
        <v>19</v>
      </c>
    </row>
    <row r="161" spans="1:5" ht="18.75" customHeight="1" thickBot="1" x14ac:dyDescent="0.25">
      <c r="A161" s="78"/>
      <c r="B161" s="79" t="s">
        <v>20</v>
      </c>
      <c r="C161" s="80"/>
      <c r="D161" s="80"/>
      <c r="E161" s="81"/>
    </row>
    <row r="162" spans="1:5" ht="45" x14ac:dyDescent="0.2">
      <c r="A162" s="82" t="s">
        <v>21</v>
      </c>
      <c r="B162" s="141" t="s">
        <v>91</v>
      </c>
      <c r="C162" s="83">
        <v>0.4</v>
      </c>
      <c r="D162" s="84"/>
      <c r="E162" s="85">
        <f>(D162*C162)</f>
        <v>0</v>
      </c>
    </row>
    <row r="163" spans="1:5" ht="27" customHeight="1" x14ac:dyDescent="0.2">
      <c r="A163" s="51" t="s">
        <v>26</v>
      </c>
      <c r="B163" s="8" t="s">
        <v>48</v>
      </c>
      <c r="C163" s="46">
        <v>0.4</v>
      </c>
      <c r="D163" s="23"/>
      <c r="E163" s="52">
        <f>(D163*C163)</f>
        <v>0</v>
      </c>
    </row>
    <row r="164" spans="1:5" ht="37.5" customHeight="1" thickBot="1" x14ac:dyDescent="0.25">
      <c r="A164" s="53" t="s">
        <v>27</v>
      </c>
      <c r="B164" s="142" t="s">
        <v>67</v>
      </c>
      <c r="C164" s="73">
        <v>0.2</v>
      </c>
      <c r="D164" s="65"/>
      <c r="E164" s="66">
        <f>(D164*C164)</f>
        <v>0</v>
      </c>
    </row>
    <row r="165" spans="1:5" ht="13.5" customHeight="1" thickBot="1" x14ac:dyDescent="0.25">
      <c r="A165" s="57"/>
      <c r="B165" s="68" t="s">
        <v>49</v>
      </c>
      <c r="C165" s="58">
        <v>1</v>
      </c>
      <c r="D165" s="59"/>
      <c r="E165" s="60">
        <f>SUM(E162:E164)</f>
        <v>0</v>
      </c>
    </row>
    <row r="166" spans="1:5" ht="13.5" thickBot="1" x14ac:dyDescent="0.25">
      <c r="A166" s="4"/>
      <c r="B166" s="1"/>
      <c r="C166" s="1"/>
      <c r="D166" s="1"/>
      <c r="E166" s="1"/>
    </row>
    <row r="167" spans="1:5" x14ac:dyDescent="0.2">
      <c r="A167" s="4"/>
      <c r="B167" s="217" t="s">
        <v>78</v>
      </c>
      <c r="C167" s="218"/>
      <c r="D167" s="218"/>
      <c r="E167" s="219"/>
    </row>
    <row r="168" spans="1:5" x14ac:dyDescent="0.2">
      <c r="A168" s="4"/>
      <c r="B168" s="24" t="s">
        <v>23</v>
      </c>
      <c r="C168" s="220" t="s">
        <v>24</v>
      </c>
      <c r="D168" s="221"/>
      <c r="E168" s="222"/>
    </row>
    <row r="169" spans="1:5" x14ac:dyDescent="0.2">
      <c r="A169" s="4"/>
      <c r="B169" s="211"/>
      <c r="C169" s="213"/>
      <c r="D169" s="213"/>
      <c r="E169" s="214"/>
    </row>
    <row r="170" spans="1:5" x14ac:dyDescent="0.2">
      <c r="A170" s="4"/>
      <c r="B170" s="211"/>
      <c r="C170" s="213"/>
      <c r="D170" s="213"/>
      <c r="E170" s="214"/>
    </row>
    <row r="171" spans="1:5" ht="13.5" thickBot="1" x14ac:dyDescent="0.25">
      <c r="A171" s="4"/>
      <c r="B171" s="212"/>
      <c r="C171" s="215"/>
      <c r="D171" s="215"/>
      <c r="E171" s="216"/>
    </row>
    <row r="172" spans="1:5" ht="6.75" customHeight="1" x14ac:dyDescent="0.2">
      <c r="A172" s="4"/>
      <c r="B172" s="2"/>
      <c r="C172" s="131"/>
      <c r="D172" s="131"/>
      <c r="E172" s="131"/>
    </row>
    <row r="173" spans="1:5" ht="15.75" x14ac:dyDescent="0.2">
      <c r="A173" s="207" t="s">
        <v>97</v>
      </c>
      <c r="B173" s="207"/>
      <c r="C173" s="207"/>
      <c r="D173" s="207"/>
      <c r="E173" s="207"/>
    </row>
    <row r="174" spans="1:5" ht="8.25" customHeight="1" thickBot="1" x14ac:dyDescent="0.25">
      <c r="A174" s="4"/>
      <c r="B174" s="1"/>
      <c r="C174" s="1"/>
      <c r="D174" s="1"/>
      <c r="E174" s="1"/>
    </row>
    <row r="175" spans="1:5" ht="13.5" thickBot="1" x14ac:dyDescent="0.25">
      <c r="A175" s="54"/>
      <c r="B175" s="55" t="s">
        <v>53</v>
      </c>
      <c r="C175" s="98" t="s">
        <v>50</v>
      </c>
      <c r="D175" s="55" t="s">
        <v>51</v>
      </c>
      <c r="E175" s="56" t="s">
        <v>52</v>
      </c>
    </row>
    <row r="176" spans="1:5" x14ac:dyDescent="0.2">
      <c r="A176" s="112">
        <v>1</v>
      </c>
      <c r="B176" s="124" t="s">
        <v>54</v>
      </c>
      <c r="C176" s="114">
        <v>0.1</v>
      </c>
      <c r="D176" s="115">
        <f>+E48</f>
        <v>0</v>
      </c>
      <c r="E176" s="116">
        <f>D176*C176*20</f>
        <v>0</v>
      </c>
    </row>
    <row r="177" spans="1:5" ht="22.5" x14ac:dyDescent="0.2">
      <c r="A177" s="132">
        <v>2</v>
      </c>
      <c r="B177" s="126" t="s">
        <v>83</v>
      </c>
      <c r="C177" s="127">
        <v>0.1</v>
      </c>
      <c r="D177" s="128">
        <f>E61</f>
        <v>0</v>
      </c>
      <c r="E177" s="129">
        <f t="shared" ref="E177:E182" si="2">D177*C177*20</f>
        <v>0</v>
      </c>
    </row>
    <row r="178" spans="1:5" ht="12" customHeight="1" x14ac:dyDescent="0.2">
      <c r="A178" s="125">
        <v>3</v>
      </c>
      <c r="B178" s="126" t="s">
        <v>55</v>
      </c>
      <c r="C178" s="127">
        <v>0.12</v>
      </c>
      <c r="D178" s="128">
        <f>+E73</f>
        <v>0</v>
      </c>
      <c r="E178" s="129">
        <f t="shared" si="2"/>
        <v>0</v>
      </c>
    </row>
    <row r="179" spans="1:5" x14ac:dyDescent="0.2">
      <c r="A179" s="125">
        <v>4</v>
      </c>
      <c r="B179" s="126" t="s">
        <v>56</v>
      </c>
      <c r="C179" s="127">
        <v>0.2</v>
      </c>
      <c r="D179" s="128">
        <f>+E88</f>
        <v>0</v>
      </c>
      <c r="E179" s="129">
        <f t="shared" si="2"/>
        <v>0</v>
      </c>
    </row>
    <row r="180" spans="1:5" x14ac:dyDescent="0.2">
      <c r="A180" s="125">
        <v>5</v>
      </c>
      <c r="B180" s="126" t="s">
        <v>57</v>
      </c>
      <c r="C180" s="127">
        <v>0.3</v>
      </c>
      <c r="D180" s="128">
        <f>+E106</f>
        <v>0</v>
      </c>
      <c r="E180" s="129">
        <f t="shared" si="2"/>
        <v>0</v>
      </c>
    </row>
    <row r="181" spans="1:5" ht="13.5" customHeight="1" x14ac:dyDescent="0.2">
      <c r="A181" s="125">
        <v>6</v>
      </c>
      <c r="B181" s="126" t="s">
        <v>58</v>
      </c>
      <c r="C181" s="127">
        <v>0.06</v>
      </c>
      <c r="D181" s="128">
        <f>+E118</f>
        <v>0</v>
      </c>
      <c r="E181" s="129">
        <f t="shared" si="2"/>
        <v>0</v>
      </c>
    </row>
    <row r="182" spans="1:5" ht="12.75" customHeight="1" thickBot="1" x14ac:dyDescent="0.25">
      <c r="A182" s="117">
        <v>7</v>
      </c>
      <c r="B182" s="130" t="s">
        <v>86</v>
      </c>
      <c r="C182" s="119">
        <v>0.12</v>
      </c>
      <c r="D182" s="120">
        <f>+E131</f>
        <v>0</v>
      </c>
      <c r="E182" s="121">
        <f t="shared" si="2"/>
        <v>0</v>
      </c>
    </row>
    <row r="183" spans="1:5" ht="14.25" customHeight="1" thickBot="1" x14ac:dyDescent="0.25">
      <c r="A183" s="109"/>
      <c r="B183" s="122" t="s">
        <v>59</v>
      </c>
      <c r="C183" s="110">
        <f>SUM(C176:C182)</f>
        <v>1</v>
      </c>
      <c r="D183" s="123"/>
      <c r="E183" s="111">
        <f>SUM(E176:E182)</f>
        <v>0</v>
      </c>
    </row>
    <row r="184" spans="1:5" ht="13.5" thickBot="1" x14ac:dyDescent="0.25">
      <c r="A184" s="4"/>
      <c r="B184" s="1"/>
      <c r="C184" s="47"/>
      <c r="D184" s="47"/>
      <c r="E184" s="47"/>
    </row>
    <row r="185" spans="1:5" ht="13.5" thickBot="1" x14ac:dyDescent="0.25">
      <c r="A185" s="99"/>
      <c r="B185" s="55" t="s">
        <v>60</v>
      </c>
      <c r="C185" s="100"/>
      <c r="D185" s="100"/>
      <c r="E185" s="101"/>
    </row>
    <row r="186" spans="1:5" ht="15.75" customHeight="1" x14ac:dyDescent="0.2">
      <c r="A186" s="133">
        <v>8</v>
      </c>
      <c r="B186" s="113" t="s">
        <v>92</v>
      </c>
      <c r="C186" s="114">
        <v>0.65</v>
      </c>
      <c r="D186" s="115">
        <f>E150</f>
        <v>0</v>
      </c>
      <c r="E186" s="116">
        <f>D186*C186*20</f>
        <v>0</v>
      </c>
    </row>
    <row r="187" spans="1:5" ht="15" customHeight="1" thickBot="1" x14ac:dyDescent="0.25">
      <c r="A187" s="134">
        <v>9</v>
      </c>
      <c r="B187" s="118" t="s">
        <v>61</v>
      </c>
      <c r="C187" s="119">
        <v>0.35</v>
      </c>
      <c r="D187" s="120">
        <f>E165</f>
        <v>0</v>
      </c>
      <c r="E187" s="121">
        <f>D187*C187*20</f>
        <v>0</v>
      </c>
    </row>
    <row r="188" spans="1:5" ht="18" customHeight="1" thickBot="1" x14ac:dyDescent="0.25">
      <c r="A188" s="109"/>
      <c r="B188" s="122" t="s">
        <v>62</v>
      </c>
      <c r="C188" s="110">
        <f>SUM(C186:C187)</f>
        <v>1</v>
      </c>
      <c r="D188" s="123"/>
      <c r="E188" s="111">
        <f>SUM(E186:E187)</f>
        <v>0</v>
      </c>
    </row>
    <row r="189" spans="1:5" ht="18" customHeight="1" x14ac:dyDescent="0.2">
      <c r="A189" s="49"/>
      <c r="B189" s="102"/>
      <c r="C189" s="103"/>
      <c r="D189" s="104"/>
      <c r="E189" s="105"/>
    </row>
    <row r="190" spans="1:5" x14ac:dyDescent="0.2">
      <c r="A190" s="9"/>
      <c r="B190" s="17"/>
      <c r="C190" s="106"/>
      <c r="D190" s="107"/>
      <c r="E190" s="108"/>
    </row>
    <row r="191" spans="1:5" x14ac:dyDescent="0.2">
      <c r="A191" s="9"/>
      <c r="B191" s="241" t="s">
        <v>98</v>
      </c>
      <c r="C191" s="242"/>
      <c r="D191" s="243"/>
      <c r="E191" s="25" t="s">
        <v>63</v>
      </c>
    </row>
    <row r="192" spans="1:5" x14ac:dyDescent="0.2">
      <c r="A192" s="9"/>
      <c r="B192" s="262" t="s">
        <v>133</v>
      </c>
      <c r="C192" s="278"/>
      <c r="D192" s="278"/>
      <c r="E192" s="19">
        <f>E183*0.65</f>
        <v>0</v>
      </c>
    </row>
    <row r="193" spans="1:5" x14ac:dyDescent="0.2">
      <c r="A193" s="9"/>
      <c r="B193" s="262" t="s">
        <v>134</v>
      </c>
      <c r="C193" s="263"/>
      <c r="D193" s="263"/>
      <c r="E193" s="19">
        <f>E188*0.35</f>
        <v>0</v>
      </c>
    </row>
    <row r="194" spans="1:5" ht="21.75" thickBot="1" x14ac:dyDescent="0.25">
      <c r="A194" s="9"/>
      <c r="B194" s="209" t="s">
        <v>64</v>
      </c>
      <c r="C194" s="210"/>
      <c r="D194" s="210"/>
      <c r="E194" s="165">
        <f>SUM(E192:E193)</f>
        <v>0</v>
      </c>
    </row>
    <row r="195" spans="1:5" ht="13.5" thickBot="1" x14ac:dyDescent="0.25">
      <c r="A195" s="9"/>
      <c r="B195" s="10"/>
      <c r="C195" s="10"/>
      <c r="D195" s="10"/>
      <c r="E195" s="12"/>
    </row>
    <row r="196" spans="1:5" x14ac:dyDescent="0.2">
      <c r="A196" s="197" t="s">
        <v>65</v>
      </c>
      <c r="B196" s="198"/>
      <c r="C196" s="199"/>
      <c r="D196" s="199"/>
      <c r="E196" s="200"/>
    </row>
    <row r="197" spans="1:5" x14ac:dyDescent="0.2">
      <c r="A197" s="201"/>
      <c r="B197" s="202"/>
      <c r="C197" s="202"/>
      <c r="D197" s="202"/>
      <c r="E197" s="203"/>
    </row>
    <row r="198" spans="1:5" x14ac:dyDescent="0.2">
      <c r="A198" s="201"/>
      <c r="B198" s="202"/>
      <c r="C198" s="202"/>
      <c r="D198" s="202"/>
      <c r="E198" s="203"/>
    </row>
    <row r="199" spans="1:5" x14ac:dyDescent="0.2">
      <c r="A199" s="201"/>
      <c r="B199" s="202"/>
      <c r="C199" s="202"/>
      <c r="D199" s="202"/>
      <c r="E199" s="203"/>
    </row>
    <row r="200" spans="1:5" x14ac:dyDescent="0.2">
      <c r="A200" s="201"/>
      <c r="B200" s="202"/>
      <c r="C200" s="202"/>
      <c r="D200" s="202"/>
      <c r="E200" s="203"/>
    </row>
    <row r="201" spans="1:5" x14ac:dyDescent="0.2">
      <c r="A201" s="201"/>
      <c r="B201" s="202"/>
      <c r="C201" s="202"/>
      <c r="D201" s="202"/>
      <c r="E201" s="203"/>
    </row>
    <row r="202" spans="1:5" x14ac:dyDescent="0.2">
      <c r="A202" s="201"/>
      <c r="B202" s="202"/>
      <c r="C202" s="202"/>
      <c r="D202" s="202"/>
      <c r="E202" s="203"/>
    </row>
    <row r="203" spans="1:5" x14ac:dyDescent="0.2">
      <c r="A203" s="201"/>
      <c r="B203" s="202"/>
      <c r="C203" s="202"/>
      <c r="D203" s="202"/>
      <c r="E203" s="203"/>
    </row>
    <row r="204" spans="1:5" ht="13.5" thickBot="1" x14ac:dyDescent="0.25">
      <c r="A204" s="204"/>
      <c r="B204" s="205"/>
      <c r="C204" s="205"/>
      <c r="D204" s="205"/>
      <c r="E204" s="206"/>
    </row>
    <row r="205" spans="1:5" x14ac:dyDescent="0.2">
      <c r="A205" s="4"/>
      <c r="B205" s="1"/>
      <c r="C205" s="1"/>
      <c r="D205" s="1"/>
      <c r="E205" s="1"/>
    </row>
    <row r="206" spans="1:5" x14ac:dyDescent="0.2">
      <c r="A206" s="4"/>
      <c r="B206" s="1"/>
      <c r="C206" s="1"/>
      <c r="D206" s="1"/>
      <c r="E206" s="1"/>
    </row>
    <row r="207" spans="1:5" x14ac:dyDescent="0.2">
      <c r="A207" s="4"/>
      <c r="B207" s="1"/>
      <c r="C207" s="1"/>
      <c r="D207" s="1"/>
      <c r="E207" s="1"/>
    </row>
    <row r="209" spans="1:5" x14ac:dyDescent="0.2">
      <c r="A209" s="45"/>
      <c r="B209" s="45"/>
      <c r="C209" s="45"/>
      <c r="D209" s="45"/>
      <c r="E209" s="48"/>
    </row>
    <row r="210" spans="1:5" x14ac:dyDescent="0.2">
      <c r="A210" s="208" t="s">
        <v>76</v>
      </c>
      <c r="B210" s="208"/>
      <c r="C210" s="208"/>
      <c r="D210" s="208"/>
      <c r="E210" s="208"/>
    </row>
    <row r="211" spans="1:5" x14ac:dyDescent="0.2">
      <c r="A211" s="164"/>
      <c r="B211" s="164"/>
      <c r="C211" s="164"/>
      <c r="D211" s="164"/>
      <c r="E211" s="164"/>
    </row>
    <row r="212" spans="1:5" x14ac:dyDescent="0.2">
      <c r="A212" s="164"/>
      <c r="B212" s="164"/>
      <c r="C212" s="164"/>
      <c r="D212" s="164"/>
      <c r="E212" s="164"/>
    </row>
    <row r="213" spans="1:5" x14ac:dyDescent="0.2">
      <c r="A213" s="164"/>
      <c r="B213" s="164"/>
      <c r="C213" s="164"/>
      <c r="D213" s="164"/>
      <c r="E213" s="164"/>
    </row>
    <row r="214" spans="1:5" x14ac:dyDescent="0.2">
      <c r="A214" s="45"/>
      <c r="B214" s="45"/>
      <c r="C214" s="45"/>
      <c r="D214" s="45"/>
      <c r="E214" s="44"/>
    </row>
    <row r="215" spans="1:5" x14ac:dyDescent="0.2">
      <c r="A215" s="43"/>
      <c r="B215" s="43"/>
      <c r="C215" s="43"/>
      <c r="D215" s="43"/>
      <c r="E215" s="43"/>
    </row>
    <row r="216" spans="1:5" x14ac:dyDescent="0.2">
      <c r="A216" s="195" t="s">
        <v>106</v>
      </c>
      <c r="B216" s="195"/>
      <c r="C216" s="195"/>
      <c r="D216" s="195"/>
      <c r="E216" s="195"/>
    </row>
    <row r="217" spans="1:5" x14ac:dyDescent="0.2">
      <c r="A217" s="196"/>
      <c r="B217" s="196"/>
      <c r="C217" s="196"/>
      <c r="D217" s="196"/>
      <c r="E217" s="196"/>
    </row>
    <row r="218" spans="1:5" x14ac:dyDescent="0.2">
      <c r="A218" s="196"/>
      <c r="B218" s="196"/>
      <c r="C218" s="196"/>
      <c r="D218" s="196"/>
      <c r="E218" s="196"/>
    </row>
  </sheetData>
  <mergeCells count="84">
    <mergeCell ref="A1:E1"/>
    <mergeCell ref="B108:E108"/>
    <mergeCell ref="C64:E64"/>
    <mergeCell ref="C76:E76"/>
    <mergeCell ref="B77:B79"/>
    <mergeCell ref="B65:B67"/>
    <mergeCell ref="C65:E67"/>
    <mergeCell ref="B75:E75"/>
    <mergeCell ref="C77:E79"/>
    <mergeCell ref="B28:E28"/>
    <mergeCell ref="D10:E10"/>
    <mergeCell ref="D11:E11"/>
    <mergeCell ref="D12:E12"/>
    <mergeCell ref="C91:E91"/>
    <mergeCell ref="B92:B94"/>
    <mergeCell ref="C92:E94"/>
    <mergeCell ref="A2:E2"/>
    <mergeCell ref="A3:E3"/>
    <mergeCell ref="A4:E4"/>
    <mergeCell ref="A33:B33"/>
    <mergeCell ref="C33:E33"/>
    <mergeCell ref="A31:A32"/>
    <mergeCell ref="A9:E9"/>
    <mergeCell ref="A23:E23"/>
    <mergeCell ref="A5:E5"/>
    <mergeCell ref="A6:E6"/>
    <mergeCell ref="A7:E7"/>
    <mergeCell ref="B15:E15"/>
    <mergeCell ref="A22:E22"/>
    <mergeCell ref="A13:E13"/>
    <mergeCell ref="B14:D14"/>
    <mergeCell ref="B193:D193"/>
    <mergeCell ref="B25:E25"/>
    <mergeCell ref="B29:E29"/>
    <mergeCell ref="B31:E32"/>
    <mergeCell ref="B90:E90"/>
    <mergeCell ref="C51:E51"/>
    <mergeCell ref="B52:B54"/>
    <mergeCell ref="C52:E54"/>
    <mergeCell ref="B192:D192"/>
    <mergeCell ref="D30:E30"/>
    <mergeCell ref="B24:E24"/>
    <mergeCell ref="B152:E152"/>
    <mergeCell ref="B169:B171"/>
    <mergeCell ref="B27:E27"/>
    <mergeCell ref="B26:E26"/>
    <mergeCell ref="B63:E63"/>
    <mergeCell ref="A8:E8"/>
    <mergeCell ref="A139:E140"/>
    <mergeCell ref="C168:E168"/>
    <mergeCell ref="C169:E171"/>
    <mergeCell ref="B191:D191"/>
    <mergeCell ref="B167:E167"/>
    <mergeCell ref="B110:B112"/>
    <mergeCell ref="C110:E112"/>
    <mergeCell ref="C153:E153"/>
    <mergeCell ref="B135:B137"/>
    <mergeCell ref="C121:E121"/>
    <mergeCell ref="B122:B124"/>
    <mergeCell ref="C122:E124"/>
    <mergeCell ref="B120:E120"/>
    <mergeCell ref="C134:E134"/>
    <mergeCell ref="C135:E137"/>
    <mergeCell ref="B21:C21"/>
    <mergeCell ref="A216:E218"/>
    <mergeCell ref="A196:E204"/>
    <mergeCell ref="A173:E173"/>
    <mergeCell ref="A210:E210"/>
    <mergeCell ref="B194:D194"/>
    <mergeCell ref="B154:B157"/>
    <mergeCell ref="C154:E157"/>
    <mergeCell ref="B133:E133"/>
    <mergeCell ref="C109:E109"/>
    <mergeCell ref="A35:E35"/>
    <mergeCell ref="A37:B37"/>
    <mergeCell ref="D37:E37"/>
    <mergeCell ref="B39:D39"/>
    <mergeCell ref="A41:E41"/>
    <mergeCell ref="B50:E50"/>
    <mergeCell ref="B16:C16"/>
    <mergeCell ref="B17:C17"/>
    <mergeCell ref="B18:C18"/>
    <mergeCell ref="B19:C19"/>
    <mergeCell ref="B20:C20"/>
  </mergeCells>
  <phoneticPr fontId="2" type="noConversion"/>
  <printOptions horizontalCentered="1"/>
  <pageMargins left="0.39370078740157483" right="0.19685039370078741" top="0.27559055118110237" bottom="0.43307086614173229" header="0" footer="0"/>
  <pageSetup paperSize="14" scale="79" orientation="portrait" r:id="rId1"/>
  <headerFooter alignWithMargins="0"/>
  <rowBreaks count="4" manualBreakCount="4">
    <brk id="40" max="4" man="1"/>
    <brk id="79" max="4" man="1"/>
    <brk id="124" max="4" man="1"/>
    <brk id="158" max="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Pauta Evaluación</vt:lpstr>
      <vt:lpstr>'Pauta Evaluación'!Área_de_impresión</vt:lpstr>
    </vt:vector>
  </TitlesOfParts>
  <Company>sename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jpvenegas</dc:creator>
  <cp:lastModifiedBy>Miranda Carrasco, Marcela</cp:lastModifiedBy>
  <cp:lastPrinted>2015-06-10T14:14:37Z</cp:lastPrinted>
  <dcterms:created xsi:type="dcterms:W3CDTF">2009-02-24T14:41:31Z</dcterms:created>
  <dcterms:modified xsi:type="dcterms:W3CDTF">2017-06-09T15:00:39Z</dcterms:modified>
</cp:coreProperties>
</file>