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sename-my.sharepoint.com/personal/farenas_sename_cl/Documents/CONCURSOS PUBLICOS 2023/4to Concurso 2023/ASE/"/>
    </mc:Choice>
  </mc:AlternateContent>
  <xr:revisionPtr revIDLastSave="0" documentId="13_ncr:1_{7F588A85-6EC8-4978-8F6B-4CFD4418F602}" xr6:coauthVersionLast="47" xr6:coauthVersionMax="47" xr10:uidLastSave="{00000000-0000-0000-0000-000000000000}"/>
  <bookViews>
    <workbookView xWindow="-120" yWindow="-120" windowWidth="26760" windowHeight="14670" xr2:uid="{00000000-000D-0000-FFFF-FFFF00000000}"/>
  </bookViews>
  <sheets>
    <sheet name="PAUTA" sheetId="1" r:id="rId1"/>
    <sheet name="RUBRICA" sheetId="2" r:id="rId2"/>
  </sheets>
  <definedNames>
    <definedName name="_Toc473645529" localSheetId="0">PAUTA!$B$70</definedName>
    <definedName name="_xlnm.Print_Area" localSheetId="0">PAUTA!$A$1:$E$168</definedName>
  </definedNames>
  <calcPr calcId="191029"/>
</workbook>
</file>

<file path=xl/calcChain.xml><?xml version="1.0" encoding="utf-8"?>
<calcChain xmlns="http://schemas.openxmlformats.org/spreadsheetml/2006/main">
  <c r="C72" i="1" l="1"/>
  <c r="D34" i="1" l="1"/>
  <c r="E41" i="1" l="1"/>
  <c r="E42" i="1"/>
  <c r="C43" i="1"/>
  <c r="E51" i="1"/>
  <c r="E52" i="1" s="1"/>
  <c r="D139" i="1" s="1"/>
  <c r="E139" i="1" s="1"/>
  <c r="C52" i="1"/>
  <c r="E60" i="1"/>
  <c r="E61" i="1" s="1"/>
  <c r="D140" i="1" s="1"/>
  <c r="E140" i="1" s="1"/>
  <c r="C61" i="1"/>
  <c r="E69" i="1"/>
  <c r="E70" i="1"/>
  <c r="E71" i="1"/>
  <c r="E81" i="1"/>
  <c r="E82" i="1"/>
  <c r="E92" i="1"/>
  <c r="E93" i="1" s="1"/>
  <c r="D143" i="1" s="1"/>
  <c r="E143" i="1" s="1"/>
  <c r="E104" i="1"/>
  <c r="E105" i="1"/>
  <c r="E106" i="1"/>
  <c r="E107" i="1"/>
  <c r="C108" i="1"/>
  <c r="E117" i="1"/>
  <c r="E118" i="1"/>
  <c r="C119" i="1"/>
  <c r="E129" i="1"/>
  <c r="E130" i="1"/>
  <c r="C131" i="1"/>
  <c r="C144" i="1"/>
  <c r="C149" i="1"/>
  <c r="C153" i="1"/>
  <c r="E119" i="1" l="1"/>
  <c r="D148" i="1" s="1"/>
  <c r="E148" i="1" s="1"/>
  <c r="E43" i="1"/>
  <c r="D138" i="1" s="1"/>
  <c r="E138" i="1" s="1"/>
  <c r="E108" i="1"/>
  <c r="D147" i="1" s="1"/>
  <c r="E147" i="1" s="1"/>
  <c r="E149" i="1" s="1"/>
  <c r="E157" i="1" s="1"/>
  <c r="E131" i="1"/>
  <c r="D152" i="1" s="1"/>
  <c r="E152" i="1" s="1"/>
  <c r="E153" i="1" s="1"/>
  <c r="E158" i="1" s="1"/>
  <c r="E83" i="1"/>
  <c r="D142" i="1" s="1"/>
  <c r="E142" i="1" s="1"/>
  <c r="E72" i="1"/>
  <c r="D141" i="1" s="1"/>
  <c r="E141" i="1" s="1"/>
  <c r="E144" i="1" l="1"/>
  <c r="E156" i="1" s="1"/>
  <c r="E159" i="1" s="1"/>
  <c r="D23" i="1" s="1"/>
  <c r="A25" i="1" s="1"/>
</calcChain>
</file>

<file path=xl/sharedStrings.xml><?xml version="1.0" encoding="utf-8"?>
<sst xmlns="http://schemas.openxmlformats.org/spreadsheetml/2006/main" count="312" uniqueCount="210">
  <si>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</si>
  <si>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</si>
  <si>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</si>
  <si>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</si>
  <si>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</si>
  <si>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</si>
  <si>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</si>
  <si>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</si>
  <si>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</si>
  <si>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</si>
  <si>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</si>
  <si>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</si>
  <si>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</si>
  <si>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</si>
  <si>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</si>
  <si>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</si>
  <si>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</si>
  <si>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</si>
  <si>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</si>
  <si>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</si>
  <si>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</si>
  <si>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</si>
  <si>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</si>
  <si>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</si>
  <si>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</si>
  <si>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</si>
  <si>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</si>
  <si>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</si>
  <si>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</si>
  <si>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</si>
  <si>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</si>
  <si>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</si>
  <si>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</si>
  <si>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</si>
  <si>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</si>
  <si>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</si>
  <si>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</si>
  <si>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</si>
  <si>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</si>
  <si>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</si>
  <si>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</si>
  <si>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</si>
  <si>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</si>
  <si>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</si>
  <si>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</si>
  <si>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</si>
  <si>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</si>
  <si>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</si>
  <si>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</si>
  <si>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</si>
  <si>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</si>
  <si>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</si>
  <si>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</si>
  <si>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</si>
  <si>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</si>
  <si>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</si>
  <si>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</si>
  <si>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</si>
  <si>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</si>
  <si>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</si>
  <si>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</si>
  <si>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</si>
  <si>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</si>
  <si>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</si>
  <si>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</si>
  <si>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</si>
  <si>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</si>
  <si>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</si>
  <si>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</si>
  <si>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</si>
  <si>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</si>
  <si>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</si>
  <si>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</si>
  <si>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</si>
  <si>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</si>
  <si>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</si>
  <si>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</si>
  <si>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</si>
  <si>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</si>
  <si>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ANEXO 3 PAUTA DE EVALUACIÓN DE PROYECTO</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</si>
  <si>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</si>
  <si>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</si>
  <si>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</si>
  <si>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</si>
  <si>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</si>
  <si>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</si>
  <si>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</si>
  <si>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</si>
  <si>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</si>
  <si>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</si>
  <si>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</si>
  <si>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</si>
  <si>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</si>
  <si>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</si>
  <si>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</si>
  <si>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</si>
  <si>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</si>
  <si>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</si>
  <si>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</si>
  <si>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</si>
  <si>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</si>
  <si>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</si>
  <si>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</si>
  <si>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</si>
  <si>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</si>
  <si>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</si>
  <si>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</si>
  <si>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</si>
  <si>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</si>
  <si>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</si>
  <si>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</si>
  <si>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</si>
  <si>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</si>
  <si>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</si>
  <si>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</si>
  <si>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</si>
  <si>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</si>
  <si>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</si>
  <si>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</si>
  <si>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</si>
  <si>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</si>
  <si>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</si>
  <si>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</si>
  <si>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</si>
  <si>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</si>
  <si>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</si>
  <si>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</si>
  <si>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</si>
  <si>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</si>
  <si>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</si>
  <si>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</si>
  <si>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</si>
  <si>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</si>
  <si>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</si>
  <si>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</si>
  <si>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</si>
  <si>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</si>
  <si>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</si>
  <si>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</si>
  <si>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</si>
  <si>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</si>
  <si>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</si>
  <si>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</si>
  <si>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</si>
  <si>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</si>
  <si>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</si>
  <si>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</si>
  <si>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</si>
  <si>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</si>
  <si>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</si>
  <si>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</si>
  <si>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</si>
  <si>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</si>
  <si>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</si>
  <si>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</si>
  <si>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</si>
  <si>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</si>
  <si>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</si>
  <si>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</si>
  <si>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</si>
  <si>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</si>
  <si>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</si>
  <si>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</si>
  <si>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</si>
  <si>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</si>
  <si>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</si>
  <si>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</si>
  <si>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</si>
  <si>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</si>
  <si>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</si>
  <si>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</si>
  <si>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</si>
  <si>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</si>
  <si>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</si>
  <si>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</si>
  <si>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</si>
  <si>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</si>
  <si>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</si>
  <si>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</si>
  <si>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</si>
  <si>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</si>
  <si>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</si>
  <si>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</si>
  <si>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</si>
  <si>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</si>
  <si>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</si>
  <si>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</si>
  <si>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</si>
  <si>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</si>
  <si>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</si>
  <si>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</si>
  <si>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</si>
  <si>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</si>
  <si>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</si>
  <si>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 xml:space="preserve">PROGRAMA DE APOYO SOCIOEDUCATIVO PARA ADOLESCENTES PRIVADOS DE LIBERTAD/MEDIO LIBRE </t>
  </si>
  <si>
    <t>Realizar la nivelación de contenidos curriculares y reforzamiento escolar, necesarios para que los jóvenes puedan continuar la prosecución de estudios en establecimientos educacionales o rendición de exámenes libres.</t>
  </si>
  <si>
    <t>Potenciar habilidades cognitivas y competencias instrumentales básicas necesarias para que los jóvenes puedan continuar sus trayectorias educacionales.</t>
  </si>
  <si>
    <t>Estimular la participación de los jóvenes en actividades orientadas a la (re)vinculación con instancias educativas formales.</t>
  </si>
  <si>
    <t xml:space="preserve">La institución colaboradora asegura en su propuesta que el total de los jóvenes ingresados al programa contarán con  diagnóstico especializado, así como también el diseño y ejecución del Plan de Trabajo Pedagógico, dirigido a la nivelación de estudios y/o refuerzo educativo. </t>
  </si>
  <si>
    <t xml:space="preserve">La institución colaboradora asegura en su propuesta que el total de los jóvenes ingresados al programa contarán con  diagnóstico especializado, así como también el diseño y ejecución del Plan de Trabajo Pedagógico, dirigido a la nivelación de estudios y/o refuerzo educativo, a través de metodologías adecuadas que consideren los niveles de rezago educativo. </t>
  </si>
  <si>
    <t xml:space="preserve"> La institución colaboradora no presenta en propuesta estrategia dirigida a potenciar habilidades cognitivas y competencias instrumentales básicas necesarias para que los jóvenes puedan continuar sus trayectorias educacionales.</t>
  </si>
  <si>
    <t xml:space="preserve">La institución colaboradora  presenta en propuesta estrategia dirigida a potenciar habilidades cognitivas y competencias instrumentales básicas, pero no se consideran las caracteristicas del sujeto de atención o lo señalado en el diagnótico territorial, o bien, no hay coherencia con las mismas. </t>
  </si>
  <si>
    <t>La institución colaboradora  presenta en propuesta estrategia dirigida a potenciar habilidades cognitivas y competencias instrumentales básicas necesarias para que los jóvenes puedan continuar sus trayectorias educacionales a través de metodologías adecuadas que consideren las caracteristicas especificas del sujeto de atención</t>
  </si>
  <si>
    <t xml:space="preserve">La institución colaboradora  presenta en propuesta estrategia dirigida a potenciar habilidades cognitivas y competencias instrumentales básicas necesarias para que los jóvenes puedan continuar sus trayectorias educacionales a través de metodologías adecuadas que consideren las caracteristicas especificas del sujeto de atención y mediante una intervención  psicopedagógica/pedagógica, que debe incluir actividades específicas para la potenciación de los aprendizajes de cada joven. </t>
  </si>
  <si>
    <t>La institución colaboradora no presenta en propuesta estrategia dirigida estimular la participación de los jóvenes en actividades orientadas a la (re)vinculación con instancias educativas formales (modalidades reconocidad por MINEDUC).</t>
  </si>
  <si>
    <t xml:space="preserve">La institución colaboradora  presenta en propuesta estrategia dirigida a estimular la participación de los jóvenes en actividades orientadas a la (re)vinculación con instancias educativas formales, pero no adecuada a las caracteristicas del sujeto de atención y/o el diagnóstico territorial realizado. </t>
  </si>
  <si>
    <t>La institución colaboradora presenta estrategías de trabajo colaborativo con el programa de medida o sanción del joven, para garantizar la participación de este en todas las instancias de trabajo del programa ASE.</t>
  </si>
  <si>
    <t>La institución colaboradora  presenta en propuesta estrategia dirigida a estimular la participación de los jóvenes en actividades orientadas a la (re)vinculación con instancias educativas formales y contando un castastro actualizado en la materia. Ademas, la propuesta incluye una estrategia de trabajo dirigida a garantizar la participación de los/las jóvenes en todas las instancias de trabajo del programa ASE.</t>
  </si>
  <si>
    <t xml:space="preserve"> La institución colaboradora no presenta  en propuesta de descripción de las estrategias dirigidas a realizar la nivelación de contenidos curriculares y reforzamiento escolar, necesarios para que los jóvenes puedan continuar la prosecución de estudios en establecimientos educacionales o rendición de exámenes libres.</t>
  </si>
  <si>
    <t>La institución colaboradora presenta  una propuesta de descripción de las estrategias dirigidas a realizar la nivelación de contenidos curriculares y reforzamiento escolar, necesarios para que los jóvenes puedan continuar la prosecución de estudios en establecimientos educacionales o rendición de exámenes libres, pero no considera los Objetivos Fundamentales y Contenidos Mínimos Obligatorios de la educación básica, media y de adultos.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</si>
</sst>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_(* \(#,##0\);_(* &quot;-&quot;??_);_(@_)"/>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295">
    <xf numFmtId="0" fontId="0" fillId="0" borderId="0" xfId="0"/>
    <xf numFmtId="0" fontId="0" fillId="0" borderId="0" xfId="0" applyAlignment="1">
      <alignment vertical="center" wrapText="1"/>
    </xf>
    <xf numFmtId="0" fontId="11" fillId="0" borderId="1" xfId="0" applyFont="1" applyBorder="1"/>
    <xf numFmtId="0" fontId="11" fillId="2" borderId="0" xfId="0" applyFont="1" applyFill="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horizontal="left" vertical="center" wrapText="1"/>
    </xf>
    <xf numFmtId="0" fontId="14" fillId="2" borderId="0" xfId="0" applyFont="1" applyFill="1" applyAlignment="1">
      <alignment vertical="center" wrapText="1"/>
    </xf>
    <xf numFmtId="0" fontId="13" fillId="2" borderId="0" xfId="0" quotePrefix="1" applyFont="1" applyFill="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Alignment="1">
      <alignment horizontal="center" vertical="center" wrapText="1"/>
    </xf>
    <xf numFmtId="0" fontId="14" fillId="0" borderId="7" xfId="0" applyFont="1" applyBorder="1" applyAlignment="1">
      <alignment horizontal="justify"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0" fontId="14" fillId="2" borderId="38" xfId="0"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0" fontId="0" fillId="0" borderId="7" xfId="0" applyBorder="1"/>
    <xf numFmtId="0" fontId="0" fillId="0" borderId="7"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0" xfId="0" applyAlignment="1">
      <alignment vertical="center"/>
    </xf>
    <xf numFmtId="0" fontId="0" fillId="0" borderId="7" xfId="0" applyBorder="1" applyAlignment="1">
      <alignment vertical="center"/>
    </xf>
    <xf numFmtId="0" fontId="0" fillId="0" borderId="0" xfId="0" applyAlignment="1">
      <alignment vertical="top"/>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Border="1" applyAlignment="1">
      <alignment horizontal="center"/>
    </xf>
    <xf numFmtId="0" fontId="0" fillId="0" borderId="47" xfId="0" applyBorder="1" applyAlignment="1">
      <alignment horizontal="center"/>
    </xf>
    <xf numFmtId="0" fontId="0" fillId="0" borderId="7" xfId="0" applyBorder="1" applyAlignment="1">
      <alignment horizontal="center" vertical="top"/>
    </xf>
    <xf numFmtId="0" fontId="3" fillId="2" borderId="22" xfId="0" applyFont="1" applyFill="1" applyBorder="1" applyAlignment="1">
      <alignment horizontal="justify" vertical="top" wrapText="1"/>
    </xf>
    <xf numFmtId="0" fontId="14" fillId="0" borderId="22" xfId="0" applyFont="1" applyBorder="1" applyAlignment="1">
      <alignment horizontal="justify"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4" fillId="2" borderId="13"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Alignment="1">
      <alignment horizontal="left" vertical="top" wrapText="1"/>
    </xf>
    <xf numFmtId="0" fontId="18" fillId="5" borderId="38" xfId="0" applyFont="1" applyFill="1" applyBorder="1" applyAlignment="1">
      <alignment horizontal="left" vertical="top"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7" borderId="7" xfId="0" quotePrefix="1" applyFont="1" applyFill="1" applyBorder="1" applyAlignment="1">
      <alignment horizontal="left" vertical="top" wrapText="1"/>
    </xf>
  </cellXfs>
  <cellStyles count="4">
    <cellStyle name="Millares 2" xfId="1" xr:uid="{00000000-0005-0000-0000-000000000000}"/>
    <cellStyle name="Normal" xfId="0" builtinId="0"/>
    <cellStyle name="Normal 2" xfId="2" xr:uid="{00000000-0005-0000-0000-000002000000}"/>
    <cellStyle name="Normal 2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8"/>
  <sheetViews>
    <sheetView tabSelected="1" view="pageBreakPreview" zoomScaleNormal="100" zoomScaleSheetLayoutView="100" workbookViewId="0">
      <selection activeCell="B90" sqref="B90"/>
    </sheetView>
  </sheetViews>
  <sheetFormatPr baseColWidth="10" defaultRowHeight="12.75" x14ac:dyDescent="0.2"/>
  <cols>
    <col min="1" max="1" width="6.7109375" style="24" customWidth="1"/>
    <col min="2" max="2" width="44.7109375" style="24" customWidth="1"/>
    <col min="3" max="3" width="18.140625" style="24" customWidth="1"/>
    <col min="4" max="4" width="21.42578125" style="24" customWidth="1"/>
    <col min="5" max="5" width="25.140625" style="24" customWidth="1"/>
    <col min="6" max="7" width="11.42578125" style="1"/>
    <col min="8" max="8" width="46.42578125" style="1" customWidth="1"/>
    <col min="9" max="16384" width="11.42578125" style="1"/>
  </cols>
  <sheetData>
    <row r="1" spans="1:10" ht="83.25" customHeight="1" x14ac:dyDescent="0.2">
      <c r="A1" s="249"/>
      <c r="B1" s="250"/>
      <c r="C1" s="250"/>
      <c r="D1" s="250"/>
      <c r="E1" s="251"/>
    </row>
    <row r="2" spans="1:10" ht="42" customHeight="1" x14ac:dyDescent="0.2">
      <c r="A2" s="252" t="s">
        <v>79</v>
      </c>
      <c r="B2" s="253"/>
      <c r="C2" s="253"/>
      <c r="D2" s="253"/>
      <c r="E2" s="254"/>
    </row>
    <row r="3" spans="1:10" ht="50.25" customHeight="1" x14ac:dyDescent="0.2">
      <c r="A3" s="252" t="s">
        <v>194</v>
      </c>
      <c r="B3" s="253"/>
      <c r="C3" s="253"/>
      <c r="D3" s="253"/>
      <c r="E3" s="254"/>
    </row>
    <row r="4" spans="1:10" ht="36.75" customHeight="1" x14ac:dyDescent="0.2">
      <c r="A4" s="255" t="s">
        <v>192</v>
      </c>
      <c r="B4" s="256"/>
      <c r="C4" s="256"/>
      <c r="D4" s="256"/>
      <c r="E4" s="257"/>
    </row>
    <row r="5" spans="1:10" x14ac:dyDescent="0.2">
      <c r="A5" s="255" t="s">
        <v>21</v>
      </c>
      <c r="B5" s="256"/>
      <c r="C5" s="256"/>
      <c r="D5" s="256"/>
      <c r="E5" s="257"/>
    </row>
    <row r="6" spans="1:10" ht="25.5" customHeight="1" x14ac:dyDescent="0.2">
      <c r="A6" s="255" t="s">
        <v>59</v>
      </c>
      <c r="B6" s="256"/>
      <c r="C6" s="256"/>
      <c r="D6" s="256"/>
      <c r="E6" s="257"/>
    </row>
    <row r="7" spans="1:10" ht="12" customHeight="1" x14ac:dyDescent="0.2">
      <c r="A7" s="255" t="s">
        <v>22</v>
      </c>
      <c r="B7" s="256"/>
      <c r="C7" s="256"/>
      <c r="D7" s="256"/>
      <c r="E7" s="257"/>
    </row>
    <row r="8" spans="1:10" ht="27" customHeight="1" x14ac:dyDescent="0.2">
      <c r="A8" s="255" t="s">
        <v>23</v>
      </c>
      <c r="B8" s="256"/>
      <c r="C8" s="256"/>
      <c r="D8" s="256"/>
      <c r="E8" s="257"/>
    </row>
    <row r="9" spans="1:10" ht="52.5" customHeight="1" x14ac:dyDescent="0.2">
      <c r="A9" s="255" t="s">
        <v>83</v>
      </c>
      <c r="B9" s="256"/>
      <c r="C9" s="256"/>
      <c r="D9" s="256"/>
      <c r="E9" s="257"/>
    </row>
    <row r="10" spans="1:10" ht="18.75" customHeight="1" thickBot="1" x14ac:dyDescent="0.25">
      <c r="A10" s="262" t="s">
        <v>34</v>
      </c>
      <c r="B10" s="263"/>
      <c r="C10" s="263"/>
      <c r="D10" s="263"/>
      <c r="E10" s="264"/>
    </row>
    <row r="11" spans="1:10" ht="29.25" customHeight="1" thickBot="1" x14ac:dyDescent="0.25">
      <c r="A11" s="2"/>
      <c r="B11" s="3"/>
      <c r="C11" s="4" t="s">
        <v>24</v>
      </c>
      <c r="D11" s="260" t="s">
        <v>25</v>
      </c>
      <c r="E11" s="261"/>
    </row>
    <row r="12" spans="1:10" ht="31.5" customHeight="1" x14ac:dyDescent="0.2">
      <c r="A12" s="2"/>
      <c r="B12" s="3"/>
      <c r="C12" s="103" t="s">
        <v>81</v>
      </c>
      <c r="D12" s="258" t="s">
        <v>26</v>
      </c>
      <c r="E12" s="259"/>
    </row>
    <row r="13" spans="1:10" ht="31.5" customHeight="1" thickBot="1" x14ac:dyDescent="0.25">
      <c r="A13" s="2"/>
      <c r="B13" s="3"/>
      <c r="C13" s="5" t="s">
        <v>82</v>
      </c>
      <c r="D13" s="200" t="s">
        <v>27</v>
      </c>
      <c r="E13" s="201"/>
    </row>
    <row r="14" spans="1:10" customFormat="1" ht="2.25" customHeight="1" x14ac:dyDescent="0.2">
      <c r="A14" s="110"/>
      <c r="B14" s="24"/>
      <c r="C14" s="24"/>
      <c r="D14" s="24"/>
      <c r="E14" s="111"/>
      <c r="H14" s="1"/>
      <c r="I14" s="1"/>
      <c r="J14" s="1"/>
    </row>
    <row r="15" spans="1:10" ht="42" customHeight="1" thickBot="1" x14ac:dyDescent="0.25">
      <c r="A15" s="204" t="s">
        <v>28</v>
      </c>
      <c r="B15" s="205"/>
      <c r="C15" s="205"/>
      <c r="D15" s="205"/>
      <c r="E15" s="206"/>
    </row>
    <row r="16" spans="1:10" ht="21.75" thickBot="1" x14ac:dyDescent="0.4">
      <c r="A16" s="223" t="s">
        <v>32</v>
      </c>
      <c r="B16" s="224"/>
      <c r="C16" s="224"/>
      <c r="D16" s="224"/>
      <c r="E16" s="225"/>
    </row>
    <row r="17" spans="1:5" ht="24" customHeight="1" thickBot="1" x14ac:dyDescent="0.25">
      <c r="A17" s="221" t="s">
        <v>36</v>
      </c>
      <c r="B17" s="222"/>
      <c r="C17" s="216"/>
      <c r="D17" s="217"/>
      <c r="E17" s="218"/>
    </row>
    <row r="18" spans="1:5" ht="23.25" customHeight="1" thickBot="1" x14ac:dyDescent="0.25">
      <c r="A18" s="221" t="s">
        <v>19</v>
      </c>
      <c r="B18" s="222"/>
      <c r="C18" s="216"/>
      <c r="D18" s="217"/>
      <c r="E18" s="218"/>
    </row>
    <row r="19" spans="1:5" ht="22.5" customHeight="1" thickBot="1" x14ac:dyDescent="0.25">
      <c r="A19" s="219" t="s">
        <v>37</v>
      </c>
      <c r="B19" s="220"/>
      <c r="C19" s="226"/>
      <c r="D19" s="227"/>
      <c r="E19" s="228"/>
    </row>
    <row r="20" spans="1:5" ht="30.75" customHeight="1" thickBot="1" x14ac:dyDescent="0.25">
      <c r="A20" s="221" t="s">
        <v>38</v>
      </c>
      <c r="B20" s="222"/>
      <c r="C20" s="213" t="s">
        <v>194</v>
      </c>
      <c r="D20" s="214"/>
      <c r="E20" s="215"/>
    </row>
    <row r="21" spans="1:5" ht="57.75" customHeight="1" thickBot="1" x14ac:dyDescent="0.25">
      <c r="A21" s="221" t="s">
        <v>189</v>
      </c>
      <c r="B21" s="222"/>
      <c r="C21" s="6"/>
      <c r="D21" s="7" t="s">
        <v>33</v>
      </c>
      <c r="E21" s="8"/>
    </row>
    <row r="22" spans="1:5" ht="22.5" customHeight="1" thickBot="1" x14ac:dyDescent="0.25">
      <c r="A22" s="216" t="s">
        <v>39</v>
      </c>
      <c r="B22" s="218"/>
      <c r="C22" s="216"/>
      <c r="D22" s="217"/>
      <c r="E22" s="218"/>
    </row>
    <row r="23" spans="1:5" ht="24.75" customHeight="1" thickBot="1" x14ac:dyDescent="0.25">
      <c r="A23" s="216" t="s">
        <v>17</v>
      </c>
      <c r="B23" s="217"/>
      <c r="C23" s="218"/>
      <c r="D23" s="210">
        <f>E159</f>
        <v>0</v>
      </c>
      <c r="E23" s="211"/>
    </row>
    <row r="24" spans="1:5" ht="21.75" thickBot="1" x14ac:dyDescent="0.25">
      <c r="A24" s="89"/>
      <c r="B24" s="90"/>
      <c r="C24" s="90"/>
      <c r="D24" s="91"/>
      <c r="E24" s="92"/>
    </row>
    <row r="25" spans="1:5" ht="46.5" customHeight="1" thickBot="1" x14ac:dyDescent="0.25">
      <c r="A25" s="207" t="str">
        <f>+IF(AND(D23&gt;0,D23&lt;=74.54),"PROYECTO CON EVALUACIÓN NO SATISFACTORIA, NO RECOMENDADO PARA ADJUDICAR",IF(AND(D23&gt;74.55,D23&lt;=100),"PROYECTO CON EVALUACIÓN SATISFACTORIA RECOMENDADO PARA SER ADJUDICADO",IF(AND(D23=0),"PROYECTO SIN EVALUACIÓN")))</f>
        <v>PROYECTO SIN EVALUACIÓN</v>
      </c>
      <c r="B25" s="208"/>
      <c r="C25" s="208"/>
      <c r="D25" s="208"/>
      <c r="E25" s="209"/>
    </row>
    <row r="26" spans="1:5" ht="23.25" x14ac:dyDescent="0.2">
      <c r="A26" s="112"/>
      <c r="B26" s="180"/>
      <c r="C26" s="180"/>
      <c r="D26" s="180"/>
      <c r="E26" s="113"/>
    </row>
    <row r="27" spans="1:5" ht="21" x14ac:dyDescent="0.2">
      <c r="A27" s="114"/>
      <c r="B27" s="82"/>
      <c r="C27" s="82"/>
      <c r="D27" s="181"/>
      <c r="E27" s="115"/>
    </row>
    <row r="28" spans="1:5" x14ac:dyDescent="0.2">
      <c r="A28" s="212"/>
      <c r="B28" s="202"/>
      <c r="C28" s="10"/>
      <c r="D28" s="202"/>
      <c r="E28" s="203"/>
    </row>
    <row r="29" spans="1:5" x14ac:dyDescent="0.2">
      <c r="A29" s="114"/>
      <c r="B29" s="10"/>
      <c r="C29" s="10"/>
      <c r="D29" s="10"/>
      <c r="E29" s="116"/>
    </row>
    <row r="30" spans="1:5" ht="21" x14ac:dyDescent="0.2">
      <c r="A30" s="114"/>
      <c r="B30" s="10"/>
      <c r="C30" s="10"/>
      <c r="D30" s="9"/>
      <c r="E30" s="115"/>
    </row>
    <row r="31" spans="1:5" ht="21" x14ac:dyDescent="0.2">
      <c r="A31" s="114"/>
      <c r="B31" s="182" t="s">
        <v>190</v>
      </c>
      <c r="C31" s="182"/>
      <c r="D31" s="182"/>
      <c r="E31" s="115"/>
    </row>
    <row r="32" spans="1:5" ht="21" x14ac:dyDescent="0.2">
      <c r="A32" s="114"/>
      <c r="B32" s="10"/>
      <c r="C32" s="10"/>
      <c r="D32" s="10"/>
      <c r="E32" s="115"/>
    </row>
    <row r="33" spans="1:5" ht="42.75" customHeight="1" thickBot="1" x14ac:dyDescent="0.25">
      <c r="A33" s="267" t="s">
        <v>191</v>
      </c>
      <c r="B33" s="202"/>
      <c r="C33" s="202"/>
      <c r="D33" s="202"/>
      <c r="E33" s="268"/>
    </row>
    <row r="34" spans="1:5" ht="29.25" customHeight="1" x14ac:dyDescent="0.2">
      <c r="A34" s="114"/>
      <c r="B34" s="171" t="s">
        <v>186</v>
      </c>
      <c r="C34" s="265"/>
      <c r="D34" s="172" t="str">
        <f>IF(C34="si","Proyecto continúa a Evaluación Técnica",IF(C34="no", "Proyecto no continúa a Evaluación Técnica","_"))</f>
        <v>_</v>
      </c>
      <c r="E34" s="115" t="s">
        <v>187</v>
      </c>
    </row>
    <row r="35" spans="1:5" ht="6" customHeight="1" thickBot="1" x14ac:dyDescent="0.25">
      <c r="A35" s="114"/>
      <c r="B35" s="169"/>
      <c r="C35" s="266"/>
      <c r="D35" s="170"/>
      <c r="E35" s="115" t="s">
        <v>188</v>
      </c>
    </row>
    <row r="36" spans="1:5" ht="21" x14ac:dyDescent="0.2">
      <c r="A36" s="114"/>
      <c r="B36" s="10"/>
      <c r="C36" s="10"/>
      <c r="D36" s="10"/>
      <c r="E36" s="115"/>
    </row>
    <row r="37" spans="1:5" ht="27.75" customHeight="1" thickBot="1" x14ac:dyDescent="0.25">
      <c r="A37" s="185" t="s">
        <v>162</v>
      </c>
      <c r="B37" s="186"/>
      <c r="C37" s="186"/>
      <c r="D37" s="186"/>
      <c r="E37" s="187"/>
    </row>
    <row r="38" spans="1:5" ht="8.25" customHeight="1" thickBot="1" x14ac:dyDescent="0.25">
      <c r="A38" s="117"/>
      <c r="B38" s="42"/>
      <c r="C38" s="42"/>
      <c r="D38" s="43"/>
      <c r="E38" s="118"/>
    </row>
    <row r="39" spans="1:5" ht="24" customHeight="1" thickBot="1" x14ac:dyDescent="0.25">
      <c r="A39" s="54" t="s">
        <v>0</v>
      </c>
      <c r="B39" s="55" t="s">
        <v>74</v>
      </c>
      <c r="C39" s="35" t="s">
        <v>1</v>
      </c>
      <c r="D39" s="35" t="s">
        <v>2</v>
      </c>
      <c r="E39" s="36" t="s">
        <v>20</v>
      </c>
    </row>
    <row r="40" spans="1:5" ht="13.5" thickBot="1" x14ac:dyDescent="0.25">
      <c r="A40" s="51"/>
      <c r="B40" s="52" t="s">
        <v>3</v>
      </c>
      <c r="C40" s="53"/>
      <c r="D40" s="49" t="s">
        <v>18</v>
      </c>
      <c r="E40" s="50"/>
    </row>
    <row r="41" spans="1:5" ht="41.25" customHeight="1" x14ac:dyDescent="0.2">
      <c r="A41" s="34" t="s">
        <v>4</v>
      </c>
      <c r="B41" s="17" t="s">
        <v>48</v>
      </c>
      <c r="C41" s="85">
        <v>0.7</v>
      </c>
      <c r="D41" s="47"/>
      <c r="E41" s="48">
        <f>(D41*C41)</f>
        <v>0</v>
      </c>
    </row>
    <row r="42" spans="1:5" ht="29.25" customHeight="1" thickBot="1" x14ac:dyDescent="0.25">
      <c r="A42" s="37" t="s">
        <v>5</v>
      </c>
      <c r="B42" s="38" t="s">
        <v>84</v>
      </c>
      <c r="C42" s="86">
        <v>0.3</v>
      </c>
      <c r="D42" s="40"/>
      <c r="E42" s="48">
        <f>(D42*C42)</f>
        <v>0</v>
      </c>
    </row>
    <row r="43" spans="1:5" ht="13.5" thickBot="1" x14ac:dyDescent="0.25">
      <c r="A43" s="193" t="s">
        <v>55</v>
      </c>
      <c r="B43" s="194"/>
      <c r="C43" s="41">
        <f>SUM(C41:C42)</f>
        <v>1</v>
      </c>
      <c r="D43" s="45"/>
      <c r="E43" s="46">
        <f>SUM(E41:E42)</f>
        <v>0</v>
      </c>
    </row>
    <row r="44" spans="1:5" ht="13.5" thickBot="1" x14ac:dyDescent="0.25">
      <c r="A44" s="119"/>
      <c r="B44" s="13"/>
      <c r="C44" s="19"/>
      <c r="D44" s="10"/>
      <c r="E44" s="120"/>
    </row>
    <row r="45" spans="1:5" x14ac:dyDescent="0.2">
      <c r="A45" s="119"/>
      <c r="B45" s="195" t="s">
        <v>29</v>
      </c>
      <c r="C45" s="196"/>
      <c r="D45" s="196"/>
      <c r="E45" s="197"/>
    </row>
    <row r="46" spans="1:5" x14ac:dyDescent="0.2">
      <c r="A46" s="119"/>
      <c r="B46" s="44" t="s">
        <v>15</v>
      </c>
      <c r="C46" s="190" t="s">
        <v>16</v>
      </c>
      <c r="D46" s="191"/>
      <c r="E46" s="192"/>
    </row>
    <row r="47" spans="1:5" ht="37.5" customHeight="1" thickBot="1" x14ac:dyDescent="0.25">
      <c r="A47" s="119"/>
      <c r="B47" s="101"/>
      <c r="C47" s="183"/>
      <c r="D47" s="183"/>
      <c r="E47" s="184"/>
    </row>
    <row r="48" spans="1:5" ht="12" customHeight="1" thickBot="1" x14ac:dyDescent="0.25">
      <c r="A48" s="121"/>
      <c r="B48" s="11"/>
      <c r="C48" s="12"/>
      <c r="D48" s="12"/>
      <c r="E48" s="122"/>
    </row>
    <row r="49" spans="1:5" ht="69" customHeight="1" thickBot="1" x14ac:dyDescent="0.25">
      <c r="A49" s="107" t="s">
        <v>8</v>
      </c>
      <c r="B49" s="57" t="s">
        <v>85</v>
      </c>
      <c r="C49" s="58" t="s">
        <v>1</v>
      </c>
      <c r="D49" s="58" t="s">
        <v>2</v>
      </c>
      <c r="E49" s="59" t="s">
        <v>20</v>
      </c>
    </row>
    <row r="50" spans="1:5" ht="13.5" thickBot="1" x14ac:dyDescent="0.25">
      <c r="A50" s="60"/>
      <c r="B50" s="97" t="s">
        <v>3</v>
      </c>
      <c r="C50" s="61"/>
      <c r="D50" s="61"/>
      <c r="E50" s="62"/>
    </row>
    <row r="51" spans="1:5" ht="23.25" customHeight="1" x14ac:dyDescent="0.2">
      <c r="A51" s="34" t="s">
        <v>4</v>
      </c>
      <c r="B51" s="130" t="s">
        <v>50</v>
      </c>
      <c r="C51" s="63">
        <v>1</v>
      </c>
      <c r="D51" s="47"/>
      <c r="E51" s="48">
        <f>(D51*C51)</f>
        <v>0</v>
      </c>
    </row>
    <row r="52" spans="1:5" x14ac:dyDescent="0.2">
      <c r="A52" s="188" t="s">
        <v>55</v>
      </c>
      <c r="B52" s="189"/>
      <c r="C52" s="105">
        <f>SUM(C51:C51)</f>
        <v>1</v>
      </c>
      <c r="D52" s="14"/>
      <c r="E52" s="123">
        <f>SUM(E51:E51)</f>
        <v>0</v>
      </c>
    </row>
    <row r="53" spans="1:5" ht="13.5" thickBot="1" x14ac:dyDescent="0.25">
      <c r="A53" s="124"/>
      <c r="B53" s="12"/>
      <c r="C53" s="12"/>
      <c r="D53" s="12"/>
      <c r="E53" s="122"/>
    </row>
    <row r="54" spans="1:5" x14ac:dyDescent="0.2">
      <c r="A54" s="124"/>
      <c r="B54" s="195" t="s">
        <v>29</v>
      </c>
      <c r="C54" s="196"/>
      <c r="D54" s="196"/>
      <c r="E54" s="197"/>
    </row>
    <row r="55" spans="1:5" x14ac:dyDescent="0.2">
      <c r="A55" s="124"/>
      <c r="B55" s="64" t="s">
        <v>15</v>
      </c>
      <c r="C55" s="190" t="s">
        <v>16</v>
      </c>
      <c r="D55" s="191"/>
      <c r="E55" s="192"/>
    </row>
    <row r="56" spans="1:5" ht="49.5" customHeight="1" thickBot="1" x14ac:dyDescent="0.25">
      <c r="A56" s="124"/>
      <c r="B56" s="100"/>
      <c r="C56" s="183"/>
      <c r="D56" s="183"/>
      <c r="E56" s="184"/>
    </row>
    <row r="57" spans="1:5" ht="13.5" thickBot="1" x14ac:dyDescent="0.25">
      <c r="A57" s="124"/>
      <c r="B57" s="12"/>
      <c r="C57" s="12"/>
      <c r="D57" s="12"/>
      <c r="E57" s="122"/>
    </row>
    <row r="58" spans="1:5" ht="47.25" customHeight="1" thickBot="1" x14ac:dyDescent="0.25">
      <c r="A58" s="107" t="s">
        <v>51</v>
      </c>
      <c r="B58" s="57" t="s">
        <v>52</v>
      </c>
      <c r="C58" s="58" t="s">
        <v>1</v>
      </c>
      <c r="D58" s="58" t="s">
        <v>2</v>
      </c>
      <c r="E58" s="59" t="s">
        <v>20</v>
      </c>
    </row>
    <row r="59" spans="1:5" ht="13.5" thickBot="1" x14ac:dyDescent="0.25">
      <c r="A59" s="60"/>
      <c r="B59" s="97" t="s">
        <v>3</v>
      </c>
      <c r="C59" s="61"/>
      <c r="D59" s="61"/>
      <c r="E59" s="62"/>
    </row>
    <row r="60" spans="1:5" ht="22.5" x14ac:dyDescent="0.2">
      <c r="A60" s="34" t="s">
        <v>4</v>
      </c>
      <c r="B60" s="130" t="s">
        <v>149</v>
      </c>
      <c r="C60" s="63">
        <v>1</v>
      </c>
      <c r="D60" s="47"/>
      <c r="E60" s="48">
        <f>(D60*C60)</f>
        <v>0</v>
      </c>
    </row>
    <row r="61" spans="1:5" x14ac:dyDescent="0.2">
      <c r="A61" s="188" t="s">
        <v>55</v>
      </c>
      <c r="B61" s="189"/>
      <c r="C61" s="105">
        <f>SUM(C60:C60)</f>
        <v>1</v>
      </c>
      <c r="D61" s="14"/>
      <c r="E61" s="123">
        <f>SUM(E60:E60)</f>
        <v>0</v>
      </c>
    </row>
    <row r="62" spans="1:5" ht="13.5" thickBot="1" x14ac:dyDescent="0.25">
      <c r="A62" s="119"/>
      <c r="B62" s="13"/>
      <c r="C62" s="13"/>
      <c r="D62" s="13"/>
      <c r="E62" s="138"/>
    </row>
    <row r="63" spans="1:5" x14ac:dyDescent="0.2">
      <c r="A63" s="124"/>
      <c r="B63" s="195" t="s">
        <v>29</v>
      </c>
      <c r="C63" s="196"/>
      <c r="D63" s="196"/>
      <c r="E63" s="197"/>
    </row>
    <row r="64" spans="1:5" x14ac:dyDescent="0.2">
      <c r="A64" s="124"/>
      <c r="B64" s="64" t="s">
        <v>15</v>
      </c>
      <c r="C64" s="190" t="s">
        <v>16</v>
      </c>
      <c r="D64" s="191"/>
      <c r="E64" s="192"/>
    </row>
    <row r="65" spans="1:5" ht="49.5" customHeight="1" thickBot="1" x14ac:dyDescent="0.25">
      <c r="A65" s="124"/>
      <c r="B65" s="100"/>
      <c r="C65" s="183"/>
      <c r="D65" s="183"/>
      <c r="E65" s="184"/>
    </row>
    <row r="66" spans="1:5" x14ac:dyDescent="0.2">
      <c r="A66" s="124"/>
      <c r="B66" s="12"/>
      <c r="C66" s="12"/>
      <c r="D66" s="12"/>
      <c r="E66" s="122"/>
    </row>
    <row r="67" spans="1:5" ht="39" customHeight="1" x14ac:dyDescent="0.2">
      <c r="A67" s="173" t="s">
        <v>56</v>
      </c>
      <c r="B67" s="174" t="s">
        <v>73</v>
      </c>
      <c r="C67" s="175" t="s">
        <v>1</v>
      </c>
      <c r="D67" s="175" t="s">
        <v>2</v>
      </c>
      <c r="E67" s="175" t="s">
        <v>20</v>
      </c>
    </row>
    <row r="68" spans="1:5" x14ac:dyDescent="0.2">
      <c r="A68" s="176"/>
      <c r="B68" s="173" t="s">
        <v>3</v>
      </c>
      <c r="C68" s="177"/>
      <c r="D68" s="177"/>
      <c r="E68" s="177"/>
    </row>
    <row r="69" spans="1:5" ht="74.25" customHeight="1" x14ac:dyDescent="0.2">
      <c r="A69" s="15" t="s">
        <v>4</v>
      </c>
      <c r="B69" s="163" t="s">
        <v>195</v>
      </c>
      <c r="C69" s="25">
        <v>0.35</v>
      </c>
      <c r="D69" s="15"/>
      <c r="E69" s="18">
        <f>(C69*D69)</f>
        <v>0</v>
      </c>
    </row>
    <row r="70" spans="1:5" ht="51.75" customHeight="1" x14ac:dyDescent="0.2">
      <c r="A70" s="15" t="s">
        <v>5</v>
      </c>
      <c r="B70" s="20" t="s">
        <v>196</v>
      </c>
      <c r="C70" s="25">
        <v>0.35</v>
      </c>
      <c r="D70" s="15"/>
      <c r="E70" s="18">
        <f>(C70*D70)</f>
        <v>0</v>
      </c>
    </row>
    <row r="71" spans="1:5" ht="39.75" customHeight="1" x14ac:dyDescent="0.2">
      <c r="A71" s="15" t="s">
        <v>6</v>
      </c>
      <c r="B71" s="20" t="s">
        <v>197</v>
      </c>
      <c r="C71" s="25">
        <v>0.3</v>
      </c>
      <c r="D71" s="15"/>
      <c r="E71" s="18">
        <f>(C71*D71)</f>
        <v>0</v>
      </c>
    </row>
    <row r="72" spans="1:5" ht="13.5" thickBot="1" x14ac:dyDescent="0.25">
      <c r="A72" s="198" t="s">
        <v>55</v>
      </c>
      <c r="B72" s="199"/>
      <c r="C72" s="106">
        <f>SUM(C69:C71)</f>
        <v>1</v>
      </c>
      <c r="D72" s="32"/>
      <c r="E72" s="33">
        <f>SUM(E69:E71)</f>
        <v>0</v>
      </c>
    </row>
    <row r="73" spans="1:5" ht="13.5" thickBot="1" x14ac:dyDescent="0.25">
      <c r="A73" s="125"/>
      <c r="B73" s="71"/>
      <c r="C73" s="72"/>
      <c r="D73" s="73"/>
      <c r="E73" s="126"/>
    </row>
    <row r="74" spans="1:5" ht="13.5" thickBot="1" x14ac:dyDescent="0.25">
      <c r="A74" s="124"/>
      <c r="B74" s="195" t="s">
        <v>29</v>
      </c>
      <c r="C74" s="196"/>
      <c r="D74" s="196"/>
      <c r="E74" s="197"/>
    </row>
    <row r="75" spans="1:5" ht="13.5" thickBot="1" x14ac:dyDescent="0.25">
      <c r="A75" s="124"/>
      <c r="B75" s="104" t="s">
        <v>15</v>
      </c>
      <c r="C75" s="235" t="s">
        <v>16</v>
      </c>
      <c r="D75" s="236"/>
      <c r="E75" s="237"/>
    </row>
    <row r="76" spans="1:5" ht="46.5" customHeight="1" thickBot="1" x14ac:dyDescent="0.25">
      <c r="A76" s="124"/>
      <c r="B76" s="100"/>
      <c r="C76" s="183"/>
      <c r="D76" s="183"/>
      <c r="E76" s="184"/>
    </row>
    <row r="77" spans="1:5" ht="15.75" customHeight="1" x14ac:dyDescent="0.2">
      <c r="A77" s="124"/>
      <c r="B77" s="23"/>
      <c r="C77" s="23"/>
      <c r="D77" s="23"/>
      <c r="E77" s="137"/>
    </row>
    <row r="78" spans="1:5" ht="12.75" customHeight="1" thickBot="1" x14ac:dyDescent="0.25">
      <c r="A78" s="124"/>
      <c r="B78" s="12"/>
      <c r="C78" s="12"/>
      <c r="D78" s="12"/>
      <c r="E78" s="122"/>
    </row>
    <row r="79" spans="1:5" ht="30.75" customHeight="1" thickBot="1" x14ac:dyDescent="0.25">
      <c r="A79" s="144" t="s">
        <v>86</v>
      </c>
      <c r="B79" s="102" t="s">
        <v>87</v>
      </c>
      <c r="C79" s="26" t="s">
        <v>1</v>
      </c>
      <c r="D79" s="26" t="s">
        <v>2</v>
      </c>
      <c r="E79" s="27" t="s">
        <v>20</v>
      </c>
    </row>
    <row r="80" spans="1:5" ht="13.5" thickBot="1" x14ac:dyDescent="0.25">
      <c r="A80" s="60"/>
      <c r="B80" s="97" t="s">
        <v>3</v>
      </c>
      <c r="C80" s="61"/>
      <c r="D80" s="61"/>
      <c r="E80" s="62"/>
    </row>
    <row r="81" spans="1:5" ht="27.75" customHeight="1" x14ac:dyDescent="0.2">
      <c r="A81" s="28" t="s">
        <v>4</v>
      </c>
      <c r="B81" s="56" t="s">
        <v>80</v>
      </c>
      <c r="C81" s="25">
        <v>0.5</v>
      </c>
      <c r="D81" s="15"/>
      <c r="E81" s="29">
        <f>(C81*D81)</f>
        <v>0</v>
      </c>
    </row>
    <row r="82" spans="1:5" ht="24.75" customHeight="1" x14ac:dyDescent="0.2">
      <c r="A82" s="34" t="s">
        <v>5</v>
      </c>
      <c r="B82" s="56" t="s">
        <v>63</v>
      </c>
      <c r="C82" s="63">
        <v>0.5</v>
      </c>
      <c r="D82" s="47"/>
      <c r="E82" s="48">
        <f>(D82*C82)</f>
        <v>0</v>
      </c>
    </row>
    <row r="83" spans="1:5" ht="13.5" thickBot="1" x14ac:dyDescent="0.25">
      <c r="A83" s="198" t="s">
        <v>55</v>
      </c>
      <c r="B83" s="199"/>
      <c r="C83" s="106">
        <v>1</v>
      </c>
      <c r="D83" s="32"/>
      <c r="E83" s="33">
        <f>SUM(E81:E82)</f>
        <v>0</v>
      </c>
    </row>
    <row r="84" spans="1:5" ht="13.5" thickBot="1" x14ac:dyDescent="0.25">
      <c r="A84" s="124"/>
      <c r="B84" s="12"/>
      <c r="C84" s="12"/>
      <c r="D84" s="12"/>
      <c r="E84" s="122"/>
    </row>
    <row r="85" spans="1:5" ht="13.5" thickBot="1" x14ac:dyDescent="0.25">
      <c r="A85" s="124"/>
      <c r="B85" s="238" t="s">
        <v>29</v>
      </c>
      <c r="C85" s="239"/>
      <c r="D85" s="239"/>
      <c r="E85" s="240"/>
    </row>
    <row r="86" spans="1:5" ht="13.5" thickBot="1" x14ac:dyDescent="0.25">
      <c r="A86" s="124"/>
      <c r="B86" s="104" t="s">
        <v>15</v>
      </c>
      <c r="C86" s="235" t="s">
        <v>16</v>
      </c>
      <c r="D86" s="236"/>
      <c r="E86" s="237"/>
    </row>
    <row r="87" spans="1:5" ht="41.25" customHeight="1" thickBot="1" x14ac:dyDescent="0.25">
      <c r="A87" s="124"/>
      <c r="B87" s="100"/>
      <c r="C87" s="183"/>
      <c r="D87" s="183"/>
      <c r="E87" s="184"/>
    </row>
    <row r="88" spans="1:5" x14ac:dyDescent="0.2">
      <c r="A88" s="12"/>
      <c r="B88" s="23"/>
      <c r="C88" s="23"/>
      <c r="D88" s="23"/>
      <c r="E88" s="23"/>
    </row>
    <row r="89" spans="1:5" ht="13.5" thickBot="1" x14ac:dyDescent="0.25">
      <c r="A89" s="12"/>
      <c r="B89" s="23"/>
      <c r="C89" s="23"/>
      <c r="D89" s="23"/>
      <c r="E89" s="23"/>
    </row>
    <row r="90" spans="1:5" ht="41.25" customHeight="1" thickBot="1" x14ac:dyDescent="0.25">
      <c r="A90" s="144" t="s">
        <v>9</v>
      </c>
      <c r="B90" s="102" t="s">
        <v>142</v>
      </c>
      <c r="C90" s="26" t="s">
        <v>1</v>
      </c>
      <c r="D90" s="26" t="s">
        <v>2</v>
      </c>
      <c r="E90" s="27" t="s">
        <v>20</v>
      </c>
    </row>
    <row r="91" spans="1:5" ht="13.5" thickBot="1" x14ac:dyDescent="0.25">
      <c r="A91" s="60"/>
      <c r="B91" s="97" t="s">
        <v>3</v>
      </c>
      <c r="C91" s="61"/>
      <c r="D91" s="61"/>
      <c r="E91" s="62"/>
    </row>
    <row r="92" spans="1:5" ht="23.25" customHeight="1" x14ac:dyDescent="0.2">
      <c r="A92" s="28" t="s">
        <v>4</v>
      </c>
      <c r="B92" s="56" t="s">
        <v>143</v>
      </c>
      <c r="C92" s="25">
        <v>1</v>
      </c>
      <c r="D92" s="15"/>
      <c r="E92" s="29">
        <f>(C92*D92)</f>
        <v>0</v>
      </c>
    </row>
    <row r="93" spans="1:5" ht="13.5" thickBot="1" x14ac:dyDescent="0.25">
      <c r="A93" s="198" t="s">
        <v>55</v>
      </c>
      <c r="B93" s="199"/>
      <c r="C93" s="106">
        <v>1</v>
      </c>
      <c r="D93" s="32"/>
      <c r="E93" s="33">
        <f>SUM(E92:E92)</f>
        <v>0</v>
      </c>
    </row>
    <row r="94" spans="1:5" customFormat="1" ht="13.5" thickBot="1" x14ac:dyDescent="0.25"/>
    <row r="95" spans="1:5" ht="41.25" customHeight="1" thickBot="1" x14ac:dyDescent="0.25">
      <c r="A95" s="124"/>
      <c r="B95" s="238" t="s">
        <v>29</v>
      </c>
      <c r="C95" s="239"/>
      <c r="D95" s="239"/>
      <c r="E95" s="240"/>
    </row>
    <row r="96" spans="1:5" ht="41.25" customHeight="1" thickBot="1" x14ac:dyDescent="0.25">
      <c r="A96" s="124"/>
      <c r="B96" s="104" t="s">
        <v>15</v>
      </c>
      <c r="C96" s="235" t="s">
        <v>16</v>
      </c>
      <c r="D96" s="236"/>
      <c r="E96" s="237"/>
    </row>
    <row r="97" spans="1:5" ht="41.25" customHeight="1" thickBot="1" x14ac:dyDescent="0.25">
      <c r="A97" s="124"/>
      <c r="B97" s="100"/>
      <c r="C97" s="183"/>
      <c r="D97" s="183"/>
      <c r="E97" s="184"/>
    </row>
    <row r="98" spans="1:5" x14ac:dyDescent="0.2">
      <c r="A98" s="12"/>
      <c r="B98" s="23"/>
      <c r="C98" s="23"/>
      <c r="D98" s="23"/>
      <c r="E98" s="23"/>
    </row>
    <row r="99" spans="1:5" customFormat="1" ht="13.5" thickBot="1" x14ac:dyDescent="0.25"/>
    <row r="100" spans="1:5" ht="19.5" customHeight="1" thickBot="1" x14ac:dyDescent="0.25">
      <c r="A100" s="232" t="s">
        <v>163</v>
      </c>
      <c r="B100" s="233"/>
      <c r="C100" s="233"/>
      <c r="D100" s="233"/>
      <c r="E100" s="234"/>
    </row>
    <row r="101" spans="1:5" ht="13.5" thickBot="1" x14ac:dyDescent="0.25">
      <c r="A101" s="124"/>
      <c r="B101" s="12"/>
      <c r="C101" s="12"/>
      <c r="D101" s="12"/>
      <c r="E101" s="122"/>
    </row>
    <row r="102" spans="1:5" ht="30.75" customHeight="1" x14ac:dyDescent="0.2">
      <c r="A102" s="144" t="s">
        <v>44</v>
      </c>
      <c r="B102" s="102" t="s">
        <v>72</v>
      </c>
      <c r="C102" s="26" t="s">
        <v>1</v>
      </c>
      <c r="D102" s="26" t="s">
        <v>2</v>
      </c>
      <c r="E102" s="27" t="s">
        <v>20</v>
      </c>
    </row>
    <row r="103" spans="1:5" ht="13.5" thickBot="1" x14ac:dyDescent="0.25">
      <c r="A103" s="67"/>
      <c r="B103" s="98" t="s">
        <v>3</v>
      </c>
      <c r="C103" s="68"/>
      <c r="D103" s="68"/>
      <c r="E103" s="69"/>
    </row>
    <row r="104" spans="1:5" ht="24.75" customHeight="1" x14ac:dyDescent="0.2">
      <c r="A104" s="77" t="s">
        <v>4</v>
      </c>
      <c r="B104" s="78" t="s">
        <v>58</v>
      </c>
      <c r="C104" s="74">
        <v>0.25</v>
      </c>
      <c r="D104" s="131"/>
      <c r="E104" s="29">
        <f>(D104*C104)</f>
        <v>0</v>
      </c>
    </row>
    <row r="105" spans="1:5" ht="18.75" customHeight="1" x14ac:dyDescent="0.2">
      <c r="A105" s="93" t="s">
        <v>5</v>
      </c>
      <c r="B105" s="94" t="s">
        <v>60</v>
      </c>
      <c r="C105" s="25">
        <v>0.25</v>
      </c>
      <c r="D105" s="15"/>
      <c r="E105" s="29">
        <f>(D105*C105)</f>
        <v>0</v>
      </c>
    </row>
    <row r="106" spans="1:5" ht="18.75" customHeight="1" x14ac:dyDescent="0.2">
      <c r="A106" s="93" t="s">
        <v>6</v>
      </c>
      <c r="B106" s="94" t="s">
        <v>57</v>
      </c>
      <c r="C106" s="25">
        <v>0.25</v>
      </c>
      <c r="D106" s="15"/>
      <c r="E106" s="29">
        <f>(D106*C106)</f>
        <v>0</v>
      </c>
    </row>
    <row r="107" spans="1:5" ht="26.25" customHeight="1" thickBot="1" x14ac:dyDescent="0.25">
      <c r="A107" s="132" t="s">
        <v>7</v>
      </c>
      <c r="B107" s="133" t="s">
        <v>61</v>
      </c>
      <c r="C107" s="134">
        <v>0.25</v>
      </c>
      <c r="D107" s="135"/>
      <c r="E107" s="136">
        <f>(D107*C107)</f>
        <v>0</v>
      </c>
    </row>
    <row r="108" spans="1:5" ht="13.5" thickBot="1" x14ac:dyDescent="0.25">
      <c r="A108" s="242" t="s">
        <v>55</v>
      </c>
      <c r="B108" s="244"/>
      <c r="C108" s="108">
        <f>SUM(C104:C107)</f>
        <v>1</v>
      </c>
      <c r="D108" s="45"/>
      <c r="E108" s="46">
        <f>SUM(E104:E107)</f>
        <v>0</v>
      </c>
    </row>
    <row r="109" spans="1:5" customFormat="1" ht="13.5" thickBot="1" x14ac:dyDescent="0.25"/>
    <row r="110" spans="1:5" ht="13.5" thickBot="1" x14ac:dyDescent="0.25">
      <c r="A110" s="124"/>
      <c r="B110" s="241" t="s">
        <v>29</v>
      </c>
      <c r="C110" s="236"/>
      <c r="D110" s="236"/>
      <c r="E110" s="237"/>
    </row>
    <row r="111" spans="1:5" ht="13.5" thickBot="1" x14ac:dyDescent="0.25">
      <c r="A111" s="124"/>
      <c r="B111" s="104" t="s">
        <v>15</v>
      </c>
      <c r="C111" s="235" t="s">
        <v>16</v>
      </c>
      <c r="D111" s="236"/>
      <c r="E111" s="237"/>
    </row>
    <row r="112" spans="1:5" ht="41.25" customHeight="1" thickBot="1" x14ac:dyDescent="0.25">
      <c r="A112" s="124"/>
      <c r="B112" s="100"/>
      <c r="C112" s="183"/>
      <c r="D112" s="183"/>
      <c r="E112" s="184"/>
    </row>
    <row r="113" spans="1:7" customFormat="1" x14ac:dyDescent="0.2"/>
    <row r="114" spans="1:7" customFormat="1" ht="13.5" thickBot="1" x14ac:dyDescent="0.25"/>
    <row r="115" spans="1:7" ht="40.5" customHeight="1" thickBot="1" x14ac:dyDescent="0.25">
      <c r="A115" s="104" t="s">
        <v>145</v>
      </c>
      <c r="B115" s="55" t="s">
        <v>71</v>
      </c>
      <c r="C115" s="35" t="s">
        <v>1</v>
      </c>
      <c r="D115" s="35" t="s">
        <v>2</v>
      </c>
      <c r="E115" s="36" t="s">
        <v>20</v>
      </c>
    </row>
    <row r="116" spans="1:7" ht="13.5" thickBot="1" x14ac:dyDescent="0.25">
      <c r="A116" s="99"/>
      <c r="B116" s="52" t="s">
        <v>3</v>
      </c>
      <c r="C116" s="49"/>
      <c r="D116" s="49"/>
      <c r="E116" s="50"/>
    </row>
    <row r="117" spans="1:7" ht="24.75" customHeight="1" x14ac:dyDescent="0.2">
      <c r="A117" s="77" t="s">
        <v>4</v>
      </c>
      <c r="B117" s="78" t="s">
        <v>62</v>
      </c>
      <c r="C117" s="74">
        <v>0.5</v>
      </c>
      <c r="D117" s="75"/>
      <c r="E117" s="48">
        <f>(D117*C117)</f>
        <v>0</v>
      </c>
    </row>
    <row r="118" spans="1:7" ht="19.5" customHeight="1" thickBot="1" x14ac:dyDescent="0.25">
      <c r="A118" s="93" t="s">
        <v>5</v>
      </c>
      <c r="B118" s="94" t="s">
        <v>99</v>
      </c>
      <c r="C118" s="25">
        <v>0.5</v>
      </c>
      <c r="D118" s="76"/>
      <c r="E118" s="29">
        <f>(D118*C118)</f>
        <v>0</v>
      </c>
    </row>
    <row r="119" spans="1:7" ht="13.5" thickBot="1" x14ac:dyDescent="0.25">
      <c r="A119" s="242" t="s">
        <v>55</v>
      </c>
      <c r="B119" s="243"/>
      <c r="C119" s="96">
        <f>SUM(C117:C118)</f>
        <v>1</v>
      </c>
      <c r="D119" s="95"/>
      <c r="E119" s="46">
        <f>SUM(E117:E118)</f>
        <v>0</v>
      </c>
    </row>
    <row r="120" spans="1:7" customFormat="1" ht="13.5" thickBot="1" x14ac:dyDescent="0.25"/>
    <row r="121" spans="1:7" x14ac:dyDescent="0.2">
      <c r="A121" s="124"/>
      <c r="B121" s="195" t="s">
        <v>29</v>
      </c>
      <c r="C121" s="196"/>
      <c r="D121" s="196"/>
      <c r="E121" s="197"/>
    </row>
    <row r="122" spans="1:7" ht="13.5" thickBot="1" x14ac:dyDescent="0.25">
      <c r="A122" s="124"/>
      <c r="B122" s="65" t="s">
        <v>15</v>
      </c>
      <c r="C122" s="229" t="s">
        <v>16</v>
      </c>
      <c r="D122" s="230"/>
      <c r="E122" s="231"/>
    </row>
    <row r="123" spans="1:7" ht="33" customHeight="1" thickBot="1" x14ac:dyDescent="0.25">
      <c r="A123" s="124"/>
      <c r="B123" s="100"/>
      <c r="C123" s="183"/>
      <c r="D123" s="183"/>
      <c r="E123" s="184"/>
    </row>
    <row r="124" spans="1:7" customFormat="1" ht="13.5" thickBot="1" x14ac:dyDescent="0.25"/>
    <row r="125" spans="1:7" customFormat="1" ht="40.5" customHeight="1" thickBot="1" x14ac:dyDescent="0.25">
      <c r="A125" s="232" t="s">
        <v>164</v>
      </c>
      <c r="B125" s="233"/>
      <c r="C125" s="233"/>
      <c r="D125" s="233"/>
      <c r="E125" s="234"/>
    </row>
    <row r="126" spans="1:7" ht="21" customHeight="1" thickBot="1" x14ac:dyDescent="0.25">
      <c r="A126" s="124"/>
      <c r="B126" s="12"/>
      <c r="C126" s="12"/>
      <c r="D126" s="12"/>
      <c r="E126" s="122"/>
    </row>
    <row r="127" spans="1:7" ht="26.25" customHeight="1" x14ac:dyDescent="0.2">
      <c r="A127" s="144" t="s">
        <v>166</v>
      </c>
      <c r="B127" s="102" t="s">
        <v>178</v>
      </c>
      <c r="C127" s="26" t="s">
        <v>1</v>
      </c>
      <c r="D127" s="26" t="s">
        <v>2</v>
      </c>
      <c r="E127" s="27" t="s">
        <v>20</v>
      </c>
      <c r="G127" s="79"/>
    </row>
    <row r="128" spans="1:7" ht="13.5" thickBot="1" x14ac:dyDescent="0.25">
      <c r="A128" s="67"/>
      <c r="B128" s="98" t="s">
        <v>3</v>
      </c>
      <c r="C128" s="68"/>
      <c r="D128" s="68"/>
      <c r="E128" s="69"/>
    </row>
    <row r="129" spans="1:5" ht="93" customHeight="1" x14ac:dyDescent="0.2">
      <c r="A129" s="77" t="s">
        <v>4</v>
      </c>
      <c r="B129" s="94" t="s">
        <v>185</v>
      </c>
      <c r="C129" s="74">
        <v>0.5</v>
      </c>
      <c r="D129" s="131"/>
      <c r="E129" s="29">
        <f>(D129*C129)</f>
        <v>0</v>
      </c>
    </row>
    <row r="130" spans="1:5" ht="409.5" customHeight="1" thickBot="1" x14ac:dyDescent="0.25">
      <c r="A130" s="93" t="s">
        <v>5</v>
      </c>
      <c r="B130" s="178" t="s">
        <v>165</v>
      </c>
      <c r="C130" s="25">
        <v>0.5</v>
      </c>
      <c r="D130" s="15"/>
      <c r="E130" s="29">
        <f>(D130*C130)</f>
        <v>0</v>
      </c>
    </row>
    <row r="131" spans="1:5" ht="34.5" customHeight="1" thickBot="1" x14ac:dyDescent="0.25">
      <c r="A131" s="242" t="s">
        <v>55</v>
      </c>
      <c r="B131" s="243"/>
      <c r="C131" s="96">
        <f>SUM(C129:C130)</f>
        <v>1</v>
      </c>
      <c r="D131" s="95"/>
      <c r="E131" s="46">
        <f>SUM(E129:E130)</f>
        <v>0</v>
      </c>
    </row>
    <row r="132" spans="1:5" ht="34.5" customHeight="1" x14ac:dyDescent="0.2">
      <c r="A132" s="248" t="s">
        <v>179</v>
      </c>
      <c r="B132" s="248"/>
      <c r="C132" s="248"/>
      <c r="D132" s="248"/>
      <c r="E132" s="248"/>
    </row>
    <row r="133" spans="1:5" x14ac:dyDescent="0.2">
      <c r="A133"/>
      <c r="B133"/>
      <c r="C133"/>
      <c r="D133"/>
      <c r="E133"/>
    </row>
    <row r="134" spans="1:5" ht="28.5" customHeight="1" x14ac:dyDescent="0.2">
      <c r="A134" s="278" t="s">
        <v>35</v>
      </c>
      <c r="B134" s="279"/>
      <c r="C134" s="279"/>
      <c r="D134" s="279"/>
      <c r="E134" s="280"/>
    </row>
    <row r="135" spans="1:5" ht="28.5" customHeight="1" thickBot="1" x14ac:dyDescent="0.25">
      <c r="A135" s="124"/>
      <c r="B135" s="12"/>
      <c r="C135" s="12"/>
      <c r="D135" s="12"/>
      <c r="E135" s="122"/>
    </row>
    <row r="136" spans="1:5" ht="28.5" customHeight="1" thickBot="1" x14ac:dyDescent="0.25">
      <c r="A136" s="107"/>
      <c r="B136" s="80" t="s">
        <v>10</v>
      </c>
      <c r="C136" s="81" t="s">
        <v>11</v>
      </c>
      <c r="D136" s="58" t="s">
        <v>12</v>
      </c>
      <c r="E136" s="59" t="s">
        <v>65</v>
      </c>
    </row>
    <row r="137" spans="1:5" ht="13.5" thickBot="1" x14ac:dyDescent="0.25">
      <c r="A137" s="281" t="s">
        <v>42</v>
      </c>
      <c r="B137" s="282"/>
      <c r="C137" s="282"/>
      <c r="D137" s="282"/>
      <c r="E137" s="283"/>
    </row>
    <row r="138" spans="1:5" customFormat="1" x14ac:dyDescent="0.2">
      <c r="A138" s="155">
        <v>1</v>
      </c>
      <c r="B138" s="156" t="s">
        <v>75</v>
      </c>
      <c r="C138" s="74">
        <v>0.2</v>
      </c>
      <c r="D138" s="157">
        <f>E43</f>
        <v>0</v>
      </c>
      <c r="E138" s="158">
        <f t="shared" ref="E138:E143" si="0">(D138*C138)*25</f>
        <v>0</v>
      </c>
    </row>
    <row r="139" spans="1:5" x14ac:dyDescent="0.2">
      <c r="A139" s="70">
        <v>2</v>
      </c>
      <c r="B139" s="22" t="s">
        <v>193</v>
      </c>
      <c r="C139" s="25">
        <v>0.1</v>
      </c>
      <c r="D139" s="18">
        <f>E52</f>
        <v>0</v>
      </c>
      <c r="E139" s="29">
        <f t="shared" si="0"/>
        <v>0</v>
      </c>
    </row>
    <row r="140" spans="1:5" x14ac:dyDescent="0.2">
      <c r="A140" s="83">
        <v>3</v>
      </c>
      <c r="B140" s="16" t="s">
        <v>70</v>
      </c>
      <c r="C140" s="25">
        <v>0.2</v>
      </c>
      <c r="D140" s="18">
        <f>E61</f>
        <v>0</v>
      </c>
      <c r="E140" s="29">
        <f t="shared" si="0"/>
        <v>0</v>
      </c>
    </row>
    <row r="141" spans="1:5" ht="18.75" customHeight="1" x14ac:dyDescent="0.2">
      <c r="A141" s="83" t="s">
        <v>88</v>
      </c>
      <c r="B141" s="16" t="s">
        <v>76</v>
      </c>
      <c r="C141" s="25">
        <v>0.2</v>
      </c>
      <c r="D141" s="18">
        <f>E72</f>
        <v>0</v>
      </c>
      <c r="E141" s="29">
        <f t="shared" si="0"/>
        <v>0</v>
      </c>
    </row>
    <row r="142" spans="1:5" x14ac:dyDescent="0.2">
      <c r="A142" s="141" t="s">
        <v>89</v>
      </c>
      <c r="B142" s="142" t="s">
        <v>132</v>
      </c>
      <c r="C142" s="39">
        <v>0.2</v>
      </c>
      <c r="D142" s="143">
        <f>E83</f>
        <v>0</v>
      </c>
      <c r="E142" s="154">
        <f t="shared" si="0"/>
        <v>0</v>
      </c>
    </row>
    <row r="143" spans="1:5" x14ac:dyDescent="0.2">
      <c r="A143" s="70">
        <v>5</v>
      </c>
      <c r="B143" s="16" t="s">
        <v>144</v>
      </c>
      <c r="C143" s="25">
        <v>0.1</v>
      </c>
      <c r="D143" s="18">
        <f>E93</f>
        <v>0</v>
      </c>
      <c r="E143" s="154">
        <f t="shared" si="0"/>
        <v>0</v>
      </c>
    </row>
    <row r="144" spans="1:5" ht="13.5" thickBot="1" x14ac:dyDescent="0.25">
      <c r="A144" s="30"/>
      <c r="B144" s="31" t="s">
        <v>40</v>
      </c>
      <c r="C144" s="106">
        <f>SUM(C138:C143)</f>
        <v>0.99999999999999989</v>
      </c>
      <c r="D144" s="32"/>
      <c r="E144" s="33">
        <f>SUM(E138:E143)</f>
        <v>0</v>
      </c>
    </row>
    <row r="145" spans="1:5" ht="13.5" thickBot="1" x14ac:dyDescent="0.25">
      <c r="A145"/>
      <c r="B145"/>
      <c r="C145"/>
      <c r="D145"/>
      <c r="E145"/>
    </row>
    <row r="146" spans="1:5" ht="13.5" thickBot="1" x14ac:dyDescent="0.25">
      <c r="A146" s="281" t="s">
        <v>43</v>
      </c>
      <c r="B146" s="282"/>
      <c r="C146" s="282"/>
      <c r="D146" s="282"/>
      <c r="E146" s="283"/>
    </row>
    <row r="147" spans="1:5" ht="22.5" x14ac:dyDescent="0.2">
      <c r="A147" s="83">
        <v>6</v>
      </c>
      <c r="B147" s="84" t="s">
        <v>77</v>
      </c>
      <c r="C147" s="63">
        <v>0.7</v>
      </c>
      <c r="D147" s="66">
        <f>E108</f>
        <v>0</v>
      </c>
      <c r="E147" s="48">
        <f>(D147*C147)*25</f>
        <v>0</v>
      </c>
    </row>
    <row r="148" spans="1:5" customFormat="1" x14ac:dyDescent="0.2">
      <c r="A148" s="70">
        <v>7</v>
      </c>
      <c r="B148" s="16" t="s">
        <v>78</v>
      </c>
      <c r="C148" s="25">
        <v>0.3</v>
      </c>
      <c r="D148" s="18">
        <f>E119</f>
        <v>0</v>
      </c>
      <c r="E148" s="29">
        <f>(D148*C148)*25</f>
        <v>0</v>
      </c>
    </row>
    <row r="149" spans="1:5" ht="13.5" thickBot="1" x14ac:dyDescent="0.25">
      <c r="A149" s="30"/>
      <c r="B149" s="31" t="s">
        <v>41</v>
      </c>
      <c r="C149" s="106">
        <f>SUM(C147:C148)</f>
        <v>1</v>
      </c>
      <c r="D149" s="32"/>
      <c r="E149" s="33">
        <f>SUM(E147:E148)</f>
        <v>0</v>
      </c>
    </row>
    <row r="150" spans="1:5" ht="13.5" thickBot="1" x14ac:dyDescent="0.25">
      <c r="A150" s="245"/>
      <c r="B150" s="246"/>
      <c r="C150" s="246"/>
      <c r="D150" s="246"/>
      <c r="E150" s="247"/>
    </row>
    <row r="151" spans="1:5" ht="13.5" thickBot="1" x14ac:dyDescent="0.25">
      <c r="A151" s="281" t="s">
        <v>172</v>
      </c>
      <c r="B151" s="282"/>
      <c r="C151" s="282"/>
      <c r="D151" s="282"/>
      <c r="E151" s="283"/>
    </row>
    <row r="152" spans="1:5" ht="22.5" x14ac:dyDescent="0.2">
      <c r="A152" s="83">
        <v>8</v>
      </c>
      <c r="B152" s="179" t="s">
        <v>177</v>
      </c>
      <c r="C152" s="63">
        <v>1</v>
      </c>
      <c r="D152" s="66">
        <f>E131</f>
        <v>0</v>
      </c>
      <c r="E152" s="48">
        <f>(D152*C152)*25</f>
        <v>0</v>
      </c>
    </row>
    <row r="153" spans="1:5" ht="13.5" thickBot="1" x14ac:dyDescent="0.25">
      <c r="A153" s="30"/>
      <c r="B153" s="31" t="s">
        <v>175</v>
      </c>
      <c r="C153" s="106">
        <f>SUM(C152:C152)</f>
        <v>1</v>
      </c>
      <c r="D153" s="32"/>
      <c r="E153" s="33">
        <f>SUM(E152:E152)</f>
        <v>0</v>
      </c>
    </row>
    <row r="154" spans="1:5" ht="13.5" thickBot="1" x14ac:dyDescent="0.25">
      <c r="A154" s="119"/>
      <c r="B154" s="21"/>
      <c r="C154" s="72"/>
      <c r="D154" s="82"/>
      <c r="E154" s="127"/>
    </row>
    <row r="155" spans="1:5" x14ac:dyDescent="0.2">
      <c r="A155" s="128"/>
      <c r="B155" s="284" t="s">
        <v>30</v>
      </c>
      <c r="C155" s="285"/>
      <c r="D155" s="286"/>
      <c r="E155" s="87" t="s">
        <v>14</v>
      </c>
    </row>
    <row r="156" spans="1:5" x14ac:dyDescent="0.2">
      <c r="A156" s="128"/>
      <c r="B156" s="287" t="s">
        <v>173</v>
      </c>
      <c r="C156" s="294"/>
      <c r="D156" s="294"/>
      <c r="E156" s="88">
        <f>E144*0.6</f>
        <v>0</v>
      </c>
    </row>
    <row r="157" spans="1:5" x14ac:dyDescent="0.2">
      <c r="A157" s="128"/>
      <c r="B157" s="287" t="s">
        <v>174</v>
      </c>
      <c r="C157" s="288"/>
      <c r="D157" s="288"/>
      <c r="E157" s="88">
        <f>E149*0.3</f>
        <v>0</v>
      </c>
    </row>
    <row r="158" spans="1:5" x14ac:dyDescent="0.2">
      <c r="A158" s="128"/>
      <c r="B158" s="287" t="s">
        <v>176</v>
      </c>
      <c r="C158" s="288"/>
      <c r="D158" s="288"/>
      <c r="E158" s="167">
        <f>E153*0.1</f>
        <v>0</v>
      </c>
    </row>
    <row r="159" spans="1:5" ht="21.75" thickBot="1" x14ac:dyDescent="0.25">
      <c r="A159" s="129"/>
      <c r="B159" s="292" t="s">
        <v>13</v>
      </c>
      <c r="C159" s="293"/>
      <c r="D159" s="293"/>
      <c r="E159" s="109">
        <f>SUM(E156:E158)</f>
        <v>0</v>
      </c>
    </row>
    <row r="160" spans="1:5" ht="13.5" thickBot="1" x14ac:dyDescent="0.25">
      <c r="A160"/>
      <c r="B160"/>
      <c r="C160"/>
      <c r="D160"/>
      <c r="E160"/>
    </row>
    <row r="161" spans="1:5" ht="13.5" thickBot="1" x14ac:dyDescent="0.25">
      <c r="A161" s="289" t="s">
        <v>31</v>
      </c>
      <c r="B161" s="290"/>
      <c r="C161" s="290"/>
      <c r="D161" s="290"/>
      <c r="E161" s="291"/>
    </row>
    <row r="162" spans="1:5" x14ac:dyDescent="0.2">
      <c r="A162" s="269"/>
      <c r="B162" s="270"/>
      <c r="C162" s="270"/>
      <c r="D162" s="270"/>
      <c r="E162" s="271"/>
    </row>
    <row r="163" spans="1:5" x14ac:dyDescent="0.2">
      <c r="A163" s="272"/>
      <c r="B163" s="273"/>
      <c r="C163" s="273"/>
      <c r="D163" s="273"/>
      <c r="E163" s="274"/>
    </row>
    <row r="164" spans="1:5" x14ac:dyDescent="0.2">
      <c r="A164" s="272"/>
      <c r="B164" s="273"/>
      <c r="C164" s="273"/>
      <c r="D164" s="273"/>
      <c r="E164" s="274"/>
    </row>
    <row r="165" spans="1:5" x14ac:dyDescent="0.2">
      <c r="A165" s="272"/>
      <c r="B165" s="273"/>
      <c r="C165" s="273"/>
      <c r="D165" s="273"/>
      <c r="E165" s="274"/>
    </row>
    <row r="166" spans="1:5" x14ac:dyDescent="0.2">
      <c r="A166" s="272"/>
      <c r="B166" s="273"/>
      <c r="C166" s="273"/>
      <c r="D166" s="273"/>
      <c r="E166" s="274"/>
    </row>
    <row r="167" spans="1:5" x14ac:dyDescent="0.2">
      <c r="A167" s="272"/>
      <c r="B167" s="273"/>
      <c r="C167" s="273"/>
      <c r="D167" s="273"/>
      <c r="E167" s="274"/>
    </row>
    <row r="168" spans="1:5" ht="13.5" thickBot="1" x14ac:dyDescent="0.25">
      <c r="A168" s="275"/>
      <c r="B168" s="276"/>
      <c r="C168" s="276"/>
      <c r="D168" s="276"/>
      <c r="E168" s="277"/>
    </row>
  </sheetData>
  <mergeCells count="83">
    <mergeCell ref="C34:C35"/>
    <mergeCell ref="A33:E33"/>
    <mergeCell ref="A162:E168"/>
    <mergeCell ref="A134:E134"/>
    <mergeCell ref="A146:E146"/>
    <mergeCell ref="B155:D155"/>
    <mergeCell ref="C123:E123"/>
    <mergeCell ref="B157:D157"/>
    <mergeCell ref="A161:E161"/>
    <mergeCell ref="B159:D159"/>
    <mergeCell ref="A131:B131"/>
    <mergeCell ref="A137:E137"/>
    <mergeCell ref="A125:E125"/>
    <mergeCell ref="B158:D158"/>
    <mergeCell ref="B156:D156"/>
    <mergeCell ref="A151:E151"/>
    <mergeCell ref="A150:E150"/>
    <mergeCell ref="A132:E132"/>
    <mergeCell ref="A1:E1"/>
    <mergeCell ref="A2:E2"/>
    <mergeCell ref="A3:E3"/>
    <mergeCell ref="A6:E6"/>
    <mergeCell ref="D12:E12"/>
    <mergeCell ref="A8:E8"/>
    <mergeCell ref="D11:E11"/>
    <mergeCell ref="A10:E10"/>
    <mergeCell ref="A4:E4"/>
    <mergeCell ref="A5:E5"/>
    <mergeCell ref="A7:E7"/>
    <mergeCell ref="A9:E9"/>
    <mergeCell ref="B121:E121"/>
    <mergeCell ref="A83:B83"/>
    <mergeCell ref="B74:E74"/>
    <mergeCell ref="C122:E122"/>
    <mergeCell ref="A93:B93"/>
    <mergeCell ref="C112:E112"/>
    <mergeCell ref="A100:E100"/>
    <mergeCell ref="C111:E111"/>
    <mergeCell ref="B85:E85"/>
    <mergeCell ref="B95:E95"/>
    <mergeCell ref="C96:E96"/>
    <mergeCell ref="C86:E86"/>
    <mergeCell ref="B110:E110"/>
    <mergeCell ref="C75:E75"/>
    <mergeCell ref="A119:B119"/>
    <mergeCell ref="A108:B108"/>
    <mergeCell ref="C19:E19"/>
    <mergeCell ref="C22:E22"/>
    <mergeCell ref="A22:B22"/>
    <mergeCell ref="A20:B20"/>
    <mergeCell ref="A18:B18"/>
    <mergeCell ref="A72:B72"/>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B31:D31"/>
    <mergeCell ref="C97:E97"/>
    <mergeCell ref="A37:E37"/>
    <mergeCell ref="C65:E65"/>
    <mergeCell ref="A61:B61"/>
    <mergeCell ref="C55:E55"/>
    <mergeCell ref="A43:B43"/>
    <mergeCell ref="B45:E45"/>
    <mergeCell ref="B54:E54"/>
    <mergeCell ref="C46:E46"/>
    <mergeCell ref="A52:B52"/>
    <mergeCell ref="C56:E56"/>
    <mergeCell ref="C87:E87"/>
    <mergeCell ref="C64:E64"/>
    <mergeCell ref="B63:E63"/>
    <mergeCell ref="C76:E76"/>
  </mergeCells>
  <phoneticPr fontId="1" type="noConversion"/>
  <dataValidations count="1">
    <dataValidation type="list" showInputMessage="1" showErrorMessage="1" sqref="C34" xr:uid="{00000000-0002-0000-0000-000000000000}">
      <formula1>$E$34:$E$35</formula1>
    </dataValidation>
  </dataValidations>
  <printOptions horizontalCentered="1"/>
  <pageMargins left="0.78740157480314965" right="0.59055118110236227" top="0.35433070866141736" bottom="0.78740157480314965" header="0" footer="0"/>
  <pageSetup paperSize="14" scale="75" orientation="portrait" r:id="rId1"/>
  <headerFooter alignWithMargins="0"/>
  <rowBreaks count="4" manualBreakCount="4">
    <brk id="36" max="16383" man="1"/>
    <brk id="72" max="4" man="1"/>
    <brk id="113" max="4" man="1"/>
    <brk id="13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41"/>
  <sheetViews>
    <sheetView topLeftCell="B33" zoomScale="89" zoomScaleNormal="89" workbookViewId="0">
      <selection activeCell="C15" sqref="C15"/>
    </sheetView>
  </sheetViews>
  <sheetFormatPr baseColWidth="10" defaultColWidth="10.85546875" defaultRowHeight="12.75" x14ac:dyDescent="0.2"/>
  <cols>
    <col min="3" max="3" width="19.42578125" customWidth="1"/>
    <col min="4" max="4" width="26.42578125" customWidth="1"/>
    <col min="5" max="5" width="27.140625" customWidth="1"/>
    <col min="6" max="6" width="26" customWidth="1"/>
    <col min="7" max="7" width="34.140625" customWidth="1"/>
  </cols>
  <sheetData>
    <row r="4" spans="2:7" x14ac:dyDescent="0.2">
      <c r="B4" s="145" t="s">
        <v>45</v>
      </c>
      <c r="C4" s="145" t="s">
        <v>98</v>
      </c>
      <c r="D4" s="159">
        <v>1</v>
      </c>
      <c r="E4" s="159">
        <v>2</v>
      </c>
      <c r="F4" s="159">
        <v>3</v>
      </c>
      <c r="G4" s="160">
        <v>4</v>
      </c>
    </row>
    <row r="5" spans="2:7" ht="186.75" customHeight="1" x14ac:dyDescent="0.2">
      <c r="B5" s="146" t="s">
        <v>46</v>
      </c>
      <c r="C5" s="17" t="s">
        <v>100</v>
      </c>
      <c r="D5" s="94" t="s">
        <v>102</v>
      </c>
      <c r="E5" s="94" t="s">
        <v>103</v>
      </c>
      <c r="F5" s="94" t="s">
        <v>104</v>
      </c>
      <c r="G5" s="94" t="s">
        <v>105</v>
      </c>
    </row>
    <row r="6" spans="2:7" ht="91.5" customHeight="1" x14ac:dyDescent="0.2">
      <c r="B6" s="146" t="s">
        <v>47</v>
      </c>
      <c r="C6" s="17" t="s">
        <v>84</v>
      </c>
      <c r="D6" s="94" t="s">
        <v>64</v>
      </c>
      <c r="E6" s="94" t="s">
        <v>66</v>
      </c>
      <c r="F6" s="94" t="s">
        <v>68</v>
      </c>
      <c r="G6" s="94" t="s">
        <v>67</v>
      </c>
    </row>
    <row r="7" spans="2:7" x14ac:dyDescent="0.2">
      <c r="B7" s="147"/>
      <c r="D7" s="152"/>
      <c r="E7" s="152"/>
      <c r="F7" s="152"/>
      <c r="G7" s="139"/>
    </row>
    <row r="8" spans="2:7" x14ac:dyDescent="0.2">
      <c r="B8" s="146" t="s">
        <v>45</v>
      </c>
      <c r="C8" s="145" t="s">
        <v>98</v>
      </c>
      <c r="D8" s="161">
        <v>1</v>
      </c>
      <c r="E8" s="161">
        <v>2</v>
      </c>
      <c r="F8" s="161">
        <v>3</v>
      </c>
      <c r="G8" s="161">
        <v>4</v>
      </c>
    </row>
    <row r="9" spans="2:7" ht="90" x14ac:dyDescent="0.2">
      <c r="B9" s="146" t="s">
        <v>49</v>
      </c>
      <c r="C9" s="56" t="s">
        <v>50</v>
      </c>
      <c r="D9" s="130" t="s">
        <v>158</v>
      </c>
      <c r="E9" s="130" t="s">
        <v>106</v>
      </c>
      <c r="F9" s="130" t="s">
        <v>107</v>
      </c>
      <c r="G9" s="130" t="s">
        <v>155</v>
      </c>
    </row>
    <row r="10" spans="2:7" x14ac:dyDescent="0.2">
      <c r="B10" s="147"/>
      <c r="C10" s="150"/>
      <c r="D10" s="152"/>
      <c r="E10" s="152"/>
      <c r="F10" s="152"/>
      <c r="G10" s="152"/>
    </row>
    <row r="11" spans="2:7" x14ac:dyDescent="0.2">
      <c r="B11" s="146" t="s">
        <v>45</v>
      </c>
      <c r="C11" s="151" t="s">
        <v>98</v>
      </c>
      <c r="D11" s="161">
        <v>1</v>
      </c>
      <c r="E11" s="161">
        <v>2</v>
      </c>
      <c r="F11" s="161">
        <v>3</v>
      </c>
      <c r="G11" s="161">
        <v>4</v>
      </c>
    </row>
    <row r="12" spans="2:7" ht="139.5" customHeight="1" x14ac:dyDescent="0.2">
      <c r="B12" s="148" t="s">
        <v>53</v>
      </c>
      <c r="C12" s="56" t="s">
        <v>54</v>
      </c>
      <c r="D12" s="130" t="s">
        <v>101</v>
      </c>
      <c r="E12" s="130" t="s">
        <v>159</v>
      </c>
      <c r="F12" s="130" t="s">
        <v>160</v>
      </c>
      <c r="G12" s="130" t="s">
        <v>161</v>
      </c>
    </row>
    <row r="13" spans="2:7" ht="28.5" customHeight="1" x14ac:dyDescent="0.2">
      <c r="B13" s="147"/>
      <c r="C13" s="150"/>
      <c r="D13" s="152"/>
      <c r="E13" s="152"/>
      <c r="F13" s="152"/>
      <c r="G13" s="139"/>
    </row>
    <row r="14" spans="2:7" x14ac:dyDescent="0.2">
      <c r="B14" s="146" t="s">
        <v>45</v>
      </c>
      <c r="C14" s="151" t="s">
        <v>98</v>
      </c>
      <c r="D14" s="161">
        <v>1</v>
      </c>
      <c r="E14" s="161">
        <v>2</v>
      </c>
      <c r="F14" s="161">
        <v>3</v>
      </c>
      <c r="G14" s="161">
        <v>4</v>
      </c>
    </row>
    <row r="15" spans="2:7" ht="141.75" customHeight="1" x14ac:dyDescent="0.2">
      <c r="B15" s="149" t="s">
        <v>90</v>
      </c>
      <c r="C15" s="130" t="s">
        <v>195</v>
      </c>
      <c r="D15" s="130" t="s">
        <v>208</v>
      </c>
      <c r="E15" s="130" t="s">
        <v>209</v>
      </c>
      <c r="F15" s="130" t="s">
        <v>198</v>
      </c>
      <c r="G15" s="130" t="s">
        <v>199</v>
      </c>
    </row>
    <row r="16" spans="2:7" ht="119.25" customHeight="1" x14ac:dyDescent="0.2">
      <c r="B16" s="149" t="s">
        <v>93</v>
      </c>
      <c r="C16" s="130" t="s">
        <v>196</v>
      </c>
      <c r="D16" s="130" t="s">
        <v>200</v>
      </c>
      <c r="E16" s="130" t="s">
        <v>201</v>
      </c>
      <c r="F16" s="130" t="s">
        <v>202</v>
      </c>
      <c r="G16" s="130" t="s">
        <v>203</v>
      </c>
    </row>
    <row r="17" spans="2:8" ht="102.75" customHeight="1" x14ac:dyDescent="0.2">
      <c r="B17" s="149" t="s">
        <v>92</v>
      </c>
      <c r="C17" s="130" t="s">
        <v>197</v>
      </c>
      <c r="D17" s="130" t="s">
        <v>204</v>
      </c>
      <c r="E17" s="130" t="s">
        <v>205</v>
      </c>
      <c r="F17" s="130" t="s">
        <v>206</v>
      </c>
      <c r="G17" s="130" t="s">
        <v>207</v>
      </c>
    </row>
    <row r="18" spans="2:8" x14ac:dyDescent="0.2">
      <c r="B18" s="147"/>
      <c r="C18" s="150"/>
      <c r="D18" s="152"/>
      <c r="E18" s="152"/>
      <c r="F18" s="152"/>
      <c r="G18" s="152"/>
    </row>
    <row r="19" spans="2:8" ht="12.75" customHeight="1" x14ac:dyDescent="0.2">
      <c r="B19" s="147"/>
      <c r="C19" s="150"/>
      <c r="D19" s="152"/>
      <c r="E19" s="152"/>
      <c r="F19" s="152"/>
      <c r="G19" s="152"/>
    </row>
    <row r="20" spans="2:8" x14ac:dyDescent="0.2">
      <c r="B20" s="146" t="s">
        <v>45</v>
      </c>
      <c r="C20" s="151" t="s">
        <v>98</v>
      </c>
      <c r="D20" s="161">
        <v>1</v>
      </c>
      <c r="E20" s="161">
        <v>2</v>
      </c>
      <c r="F20" s="161">
        <v>3</v>
      </c>
      <c r="G20" s="161">
        <v>4</v>
      </c>
    </row>
    <row r="21" spans="2:8" ht="180" customHeight="1" x14ac:dyDescent="0.2">
      <c r="B21" s="146" t="s">
        <v>94</v>
      </c>
      <c r="C21" s="56" t="s">
        <v>80</v>
      </c>
      <c r="D21" s="130" t="s">
        <v>114</v>
      </c>
      <c r="E21" s="130" t="s">
        <v>117</v>
      </c>
      <c r="F21" s="130" t="s">
        <v>118</v>
      </c>
      <c r="G21" s="130" t="s">
        <v>156</v>
      </c>
    </row>
    <row r="22" spans="2:8" ht="135" x14ac:dyDescent="0.2">
      <c r="B22" s="146" t="s">
        <v>91</v>
      </c>
      <c r="C22" s="56" t="s">
        <v>63</v>
      </c>
      <c r="D22" s="94" t="s">
        <v>108</v>
      </c>
      <c r="E22" s="94" t="s">
        <v>139</v>
      </c>
      <c r="F22" s="94" t="s">
        <v>138</v>
      </c>
      <c r="G22" s="94" t="s">
        <v>137</v>
      </c>
    </row>
    <row r="23" spans="2:8" x14ac:dyDescent="0.2">
      <c r="B23" s="147"/>
      <c r="C23" s="23"/>
      <c r="D23" s="139"/>
      <c r="E23" s="139"/>
      <c r="F23" s="139"/>
      <c r="G23" s="139"/>
    </row>
    <row r="24" spans="2:8" ht="13.5" thickBot="1" x14ac:dyDescent="0.25">
      <c r="B24" s="146" t="s">
        <v>45</v>
      </c>
      <c r="C24" s="145" t="s">
        <v>98</v>
      </c>
      <c r="D24" s="161">
        <v>1</v>
      </c>
      <c r="E24" s="161">
        <v>2</v>
      </c>
      <c r="F24" s="161">
        <v>3</v>
      </c>
      <c r="G24" s="161">
        <v>4</v>
      </c>
    </row>
    <row r="25" spans="2:8" ht="158.1" customHeight="1" x14ac:dyDescent="0.2">
      <c r="B25" s="146" t="s">
        <v>95</v>
      </c>
      <c r="C25" s="78" t="s">
        <v>134</v>
      </c>
      <c r="D25" s="94" t="s">
        <v>135</v>
      </c>
      <c r="E25" s="94" t="s">
        <v>136</v>
      </c>
      <c r="F25" s="94" t="s">
        <v>140</v>
      </c>
      <c r="G25" s="94" t="s">
        <v>141</v>
      </c>
    </row>
    <row r="26" spans="2:8" x14ac:dyDescent="0.2">
      <c r="B26" s="147"/>
      <c r="D26" s="152"/>
      <c r="E26" s="152"/>
      <c r="F26" s="152"/>
      <c r="G26" s="152"/>
    </row>
    <row r="27" spans="2:8" ht="13.5" thickBot="1" x14ac:dyDescent="0.25">
      <c r="B27" s="146" t="s">
        <v>45</v>
      </c>
      <c r="C27" s="145" t="s">
        <v>98</v>
      </c>
      <c r="D27" s="161">
        <v>1</v>
      </c>
      <c r="E27" s="161">
        <v>2</v>
      </c>
      <c r="F27" s="161">
        <v>3</v>
      </c>
      <c r="G27" s="161">
        <v>4</v>
      </c>
    </row>
    <row r="28" spans="2:8" ht="191.25" x14ac:dyDescent="0.2">
      <c r="B28" s="146" t="s">
        <v>96</v>
      </c>
      <c r="C28" s="78" t="s">
        <v>150</v>
      </c>
      <c r="D28" s="162" t="s">
        <v>153</v>
      </c>
      <c r="E28" s="162" t="s">
        <v>152</v>
      </c>
      <c r="F28" s="162" t="s">
        <v>151</v>
      </c>
      <c r="G28" s="130" t="s">
        <v>154</v>
      </c>
    </row>
    <row r="29" spans="2:8" ht="120.95" customHeight="1" x14ac:dyDescent="0.2">
      <c r="B29" s="146" t="s">
        <v>97</v>
      </c>
      <c r="C29" s="94" t="s">
        <v>122</v>
      </c>
      <c r="D29" s="140" t="s">
        <v>123</v>
      </c>
      <c r="E29" s="140" t="s">
        <v>124</v>
      </c>
      <c r="F29" s="140" t="s">
        <v>125</v>
      </c>
      <c r="G29" s="140" t="s">
        <v>126</v>
      </c>
      <c r="H29" s="168"/>
    </row>
    <row r="30" spans="2:8" ht="135" x14ac:dyDescent="0.2">
      <c r="B30" s="146" t="s">
        <v>146</v>
      </c>
      <c r="C30" s="153" t="s">
        <v>127</v>
      </c>
      <c r="D30" s="153" t="s">
        <v>128</v>
      </c>
      <c r="E30" s="153" t="s">
        <v>129</v>
      </c>
      <c r="F30" s="153" t="s">
        <v>131</v>
      </c>
      <c r="G30" s="153" t="s">
        <v>130</v>
      </c>
    </row>
    <row r="31" spans="2:8" ht="116.1" customHeight="1" x14ac:dyDescent="0.2">
      <c r="B31" s="146" t="s">
        <v>147</v>
      </c>
      <c r="C31" s="94" t="s">
        <v>61</v>
      </c>
      <c r="D31" s="130" t="s">
        <v>69</v>
      </c>
      <c r="E31" s="130" t="s">
        <v>119</v>
      </c>
      <c r="F31" s="130" t="s">
        <v>120</v>
      </c>
      <c r="G31" s="130" t="s">
        <v>121</v>
      </c>
      <c r="H31" s="139"/>
    </row>
    <row r="32" spans="2:8" x14ac:dyDescent="0.2">
      <c r="B32" s="147"/>
      <c r="D32" s="152"/>
      <c r="E32" s="152"/>
      <c r="F32" s="152"/>
      <c r="G32" s="152"/>
    </row>
    <row r="33" spans="2:8" ht="13.5" thickBot="1" x14ac:dyDescent="0.25">
      <c r="B33" s="146" t="s">
        <v>45</v>
      </c>
      <c r="C33" s="145" t="s">
        <v>98</v>
      </c>
      <c r="D33" s="146">
        <v>1</v>
      </c>
      <c r="E33" s="146">
        <v>2</v>
      </c>
      <c r="F33" s="146">
        <v>3</v>
      </c>
      <c r="G33" s="146">
        <v>4</v>
      </c>
    </row>
    <row r="34" spans="2:8" ht="201" customHeight="1" x14ac:dyDescent="0.2">
      <c r="B34" s="146" t="s">
        <v>133</v>
      </c>
      <c r="C34" s="78" t="s">
        <v>62</v>
      </c>
      <c r="D34" s="94" t="s">
        <v>109</v>
      </c>
      <c r="E34" s="94" t="s">
        <v>116</v>
      </c>
      <c r="F34" s="94" t="s">
        <v>115</v>
      </c>
      <c r="G34" s="94" t="s">
        <v>157</v>
      </c>
      <c r="H34" s="168"/>
    </row>
    <row r="35" spans="2:8" ht="135" x14ac:dyDescent="0.2">
      <c r="B35" s="146" t="s">
        <v>148</v>
      </c>
      <c r="C35" s="94" t="s">
        <v>99</v>
      </c>
      <c r="D35" s="94" t="s">
        <v>110</v>
      </c>
      <c r="E35" s="94" t="s">
        <v>111</v>
      </c>
      <c r="F35" s="94" t="s">
        <v>112</v>
      </c>
      <c r="G35" s="94" t="s">
        <v>113</v>
      </c>
    </row>
    <row r="37" spans="2:8" ht="13.5" thickBot="1" x14ac:dyDescent="0.25">
      <c r="B37" s="146" t="s">
        <v>45</v>
      </c>
      <c r="C37" s="145" t="s">
        <v>98</v>
      </c>
      <c r="D37" s="146">
        <v>1</v>
      </c>
      <c r="E37" s="146">
        <v>2</v>
      </c>
      <c r="F37" s="146">
        <v>3</v>
      </c>
      <c r="G37" s="146">
        <v>4</v>
      </c>
    </row>
    <row r="38" spans="2:8" ht="78.75" x14ac:dyDescent="0.2">
      <c r="B38" s="164" t="s">
        <v>167</v>
      </c>
      <c r="C38" s="78" t="s">
        <v>169</v>
      </c>
      <c r="D38" s="94" t="s">
        <v>181</v>
      </c>
      <c r="E38" s="166"/>
      <c r="F38" s="166"/>
      <c r="G38" s="94" t="s">
        <v>183</v>
      </c>
    </row>
    <row r="39" spans="2:8" ht="78.75" x14ac:dyDescent="0.2">
      <c r="B39" s="164" t="s">
        <v>168</v>
      </c>
      <c r="C39" s="94" t="s">
        <v>180</v>
      </c>
      <c r="D39" s="94" t="s">
        <v>182</v>
      </c>
      <c r="E39" s="166"/>
      <c r="F39" s="166"/>
      <c r="G39" s="94" t="s">
        <v>184</v>
      </c>
    </row>
    <row r="41" spans="2:8" ht="27" customHeight="1" x14ac:dyDescent="0.2">
      <c r="B41" s="165" t="s">
        <v>170</v>
      </c>
      <c r="C41" s="248" t="s">
        <v>171</v>
      </c>
      <c r="D41" s="248"/>
      <c r="E41" s="248"/>
      <c r="F41" s="248"/>
      <c r="G41" s="248"/>
    </row>
  </sheetData>
  <mergeCells count="1">
    <mergeCell ref="C41:G4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Arenas Diaz, Felipe</cp:lastModifiedBy>
  <cp:lastPrinted>2021-01-27T15:27:07Z</cp:lastPrinted>
  <dcterms:created xsi:type="dcterms:W3CDTF">2005-10-20T19:04:10Z</dcterms:created>
  <dcterms:modified xsi:type="dcterms:W3CDTF">2023-10-16T12:04:05Z</dcterms:modified>
</cp:coreProperties>
</file>