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farenas\Desktop\5to concurso PIL PMM\DOCUMENTACIÓN TÉCNICA\PIL\"/>
    </mc:Choice>
  </mc:AlternateContent>
  <bookViews>
    <workbookView xWindow="-120" yWindow="-120" windowWidth="20730" windowHeight="11160"/>
  </bookViews>
  <sheets>
    <sheet name="PAUTA" sheetId="1" r:id="rId1"/>
    <sheet name="RUBRICA" sheetId="2" r:id="rId2"/>
  </sheets>
  <definedNames>
    <definedName name="_Toc473645529" localSheetId="0">PAUTA!$B$70</definedName>
    <definedName name="_xlnm.Print_Area" localSheetId="0">PAUTA!$A$1:$E$169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73" i="1" l="1"/>
  <c r="D34" i="1"/>
  <c r="E41" i="1"/>
  <c r="E42" i="1"/>
  <c r="C43" i="1"/>
  <c r="E51" i="1"/>
  <c r="E52" i="1" s="1"/>
  <c r="D140" i="1" s="1"/>
  <c r="E140" i="1" s="1"/>
  <c r="C52" i="1"/>
  <c r="E60" i="1"/>
  <c r="E61" i="1" s="1"/>
  <c r="D141" i="1" s="1"/>
  <c r="E141" i="1" s="1"/>
  <c r="C61" i="1"/>
  <c r="E69" i="1"/>
  <c r="E70" i="1"/>
  <c r="E71" i="1"/>
  <c r="E72" i="1"/>
  <c r="E82" i="1"/>
  <c r="E83" i="1"/>
  <c r="E93" i="1"/>
  <c r="E94" i="1" s="1"/>
  <c r="D144" i="1" s="1"/>
  <c r="E144" i="1" s="1"/>
  <c r="E105" i="1"/>
  <c r="E106" i="1"/>
  <c r="E107" i="1"/>
  <c r="E108" i="1"/>
  <c r="C109" i="1"/>
  <c r="E118" i="1"/>
  <c r="E119" i="1"/>
  <c r="C120" i="1"/>
  <c r="E130" i="1"/>
  <c r="E131" i="1"/>
  <c r="C132" i="1"/>
  <c r="C145" i="1"/>
  <c r="C150" i="1"/>
  <c r="C154" i="1"/>
  <c r="E120" i="1" l="1"/>
  <c r="D149" i="1" s="1"/>
  <c r="E149" i="1" s="1"/>
  <c r="E84" i="1"/>
  <c r="D143" i="1" s="1"/>
  <c r="E143" i="1" s="1"/>
  <c r="E43" i="1"/>
  <c r="D139" i="1" s="1"/>
  <c r="E139" i="1" s="1"/>
  <c r="E73" i="1"/>
  <c r="D142" i="1" s="1"/>
  <c r="E142" i="1" s="1"/>
  <c r="E132" i="1"/>
  <c r="D153" i="1" s="1"/>
  <c r="E153" i="1" s="1"/>
  <c r="E154" i="1" s="1"/>
  <c r="E159" i="1" s="1"/>
  <c r="E109" i="1"/>
  <c r="D148" i="1" s="1"/>
  <c r="E148" i="1" s="1"/>
  <c r="E150" i="1" l="1"/>
  <c r="E158" i="1" s="1"/>
  <c r="E145" i="1"/>
  <c r="E157" i="1" s="1"/>
  <c r="E160" i="1" l="1"/>
  <c r="D23" i="1" s="1"/>
  <c r="A25" i="1" s="1"/>
</calcChain>
</file>

<file path=xl/sharedStrings.xml><?xml version="1.0" encoding="utf-8"?>
<sst xmlns="http://schemas.openxmlformats.org/spreadsheetml/2006/main" count="320" uniqueCount="218">
  <si>
    <t>1.-</t>
  </si>
  <si>
    <t>Ponderador %  (A)</t>
  </si>
  <si>
    <t>Puntaje   (B)</t>
  </si>
  <si>
    <t>DESCRIPTORES</t>
  </si>
  <si>
    <t>a</t>
  </si>
  <si>
    <t>b</t>
  </si>
  <si>
    <t>c</t>
  </si>
  <si>
    <t>d</t>
  </si>
  <si>
    <t>2.-</t>
  </si>
  <si>
    <t>5.-</t>
  </si>
  <si>
    <t>CRITERIOS</t>
  </si>
  <si>
    <t>Ponderación</t>
  </si>
  <si>
    <t xml:space="preserve">Puntaje  </t>
  </si>
  <si>
    <t xml:space="preserve">TOTAL </t>
  </si>
  <si>
    <t>Puntaje Final</t>
  </si>
  <si>
    <t xml:space="preserve">Fortalezas   </t>
  </si>
  <si>
    <t>Debilidades</t>
  </si>
  <si>
    <t xml:space="preserve">PUNTAJE FINAL  </t>
  </si>
  <si>
    <t xml:space="preserve"> </t>
  </si>
  <si>
    <t xml:space="preserve">NOMBRE DEL PROYECTO </t>
  </si>
  <si>
    <t xml:space="preserve">(% puntaje) (C) </t>
  </si>
  <si>
    <t>Cada evaluador/a deberá efectuar el siguiente procedimiento :</t>
  </si>
  <si>
    <t>2º Cada descriptor tiene asignada una ponderación porcentual cuya suma es igual a 100 % (columna A).</t>
  </si>
  <si>
    <t>El puntaje asignado por el/la evaluador/a se multiplica automáticamente por la columna A, y se obtiene el valor de evaluación para cada descriptor. La suma de ellos dará el valor de cada criterio.</t>
  </si>
  <si>
    <t>Puntaje de Logro</t>
  </si>
  <si>
    <t>CATEGORÍAS DE EVALUACIÓN</t>
  </si>
  <si>
    <t>Evaluación Satisfactoria. El proyecto es posible de ser adjudicado.</t>
  </si>
  <si>
    <t>Evaluación Insatisfactoria, el proyecto no es posible de ser adjudicado.</t>
  </si>
  <si>
    <t>Las observaciones derivadas de esta Pauta en sus cuadros de fortalezas y debilidades, así como en Observaciones Generales serán consideradas como parte del seguimiento de la supervisión técnica que se realizará una vez adjudicado el proyecto y puesto en marcha.</t>
  </si>
  <si>
    <t>Observaciones: fundamente breve pero consistentemente la nota asignada</t>
  </si>
  <si>
    <t>CONSOLIDADO PUNTAJES POR DIMENSIÓN</t>
  </si>
  <si>
    <t>OBSERVACIONES :</t>
  </si>
  <si>
    <t>DATOS GENERALES</t>
  </si>
  <si>
    <t xml:space="preserve">COMUNA (S) </t>
  </si>
  <si>
    <t xml:space="preserve">La tabla para este análisis se adjunta a continuación: </t>
  </si>
  <si>
    <t>RESUMEN PORCENTAJES DE LOGRO EVALUACIÓN</t>
  </si>
  <si>
    <t>PERIODO DE EVALUACIÓN</t>
  </si>
  <si>
    <t>CÓDIGO</t>
  </si>
  <si>
    <t>MODALIDAD DE INTERVENCIÓN:</t>
  </si>
  <si>
    <t>INSTITUCIÓN</t>
  </si>
  <si>
    <t>TOTAL DIMENSIÓN I</t>
  </si>
  <si>
    <t>TOTAL DIMENSIÓN II</t>
  </si>
  <si>
    <t>DIMENSIÓN TÉCNICA I</t>
  </si>
  <si>
    <t>DIMENSIÓN RECURSOS HUMANOS Y MATERIALES II</t>
  </si>
  <si>
    <t>6.-</t>
  </si>
  <si>
    <t>CRITERIO</t>
  </si>
  <si>
    <t xml:space="preserve">1.a </t>
  </si>
  <si>
    <t>1.b</t>
  </si>
  <si>
    <t>Experiencia en la ejecución de proyectos en el territorio y/o con el sujeto de atención definido en las  bases correspondientes al presente proceso de  licitatorio.</t>
  </si>
  <si>
    <t>2.a</t>
  </si>
  <si>
    <t>Diagnóstico Territorial</t>
  </si>
  <si>
    <t xml:space="preserve">3.- </t>
  </si>
  <si>
    <t xml:space="preserve">Criterio:  Caracterización Sujeto de Atención. </t>
  </si>
  <si>
    <t>3.a</t>
  </si>
  <si>
    <t xml:space="preserve">Caracterización e Identificación de Necesidades del Sujeto de Atención </t>
  </si>
  <si>
    <t>TOTAL</t>
  </si>
  <si>
    <t>4.1-</t>
  </si>
  <si>
    <t>Se describen iniciativas de gestión del ambiente laboral</t>
  </si>
  <si>
    <t xml:space="preserve">Conformación del equipo del  proyecto. (Recursos Humanos). </t>
  </si>
  <si>
    <r>
      <t xml:space="preserve">1º Calificar cada uno de los criterios, estableciendo </t>
    </r>
    <r>
      <rPr>
        <b/>
        <sz val="9"/>
        <rFont val="Calibri"/>
        <family val="2"/>
      </rPr>
      <t>un máximo de 4 puntos y un mínimo de 1 punto</t>
    </r>
    <r>
      <rPr>
        <sz val="9"/>
        <rFont val="Calibri"/>
        <family val="2"/>
      </rPr>
      <t xml:space="preserve"> (sólo deberá trabajarse con números enteros) para cada criterio (columna B).</t>
    </r>
  </si>
  <si>
    <t>Iniciativas de capacitación e inducción al equipo.</t>
  </si>
  <si>
    <t xml:space="preserve">Verificación y control de inhabilidades para trabajar con Niños, Niñas y Adolescentes.   </t>
  </si>
  <si>
    <t>Infraestructura para la ejecución del proyecto.</t>
  </si>
  <si>
    <t>Sistematización  y Evaluación de procesos,  productos y resultados del proyecto.</t>
  </si>
  <si>
    <t xml:space="preserve">No se presenta análisis de experiencia insitucional </t>
  </si>
  <si>
    <t>(% puntaje)*25</t>
  </si>
  <si>
    <t>Se presenta un análisis de la experiencia institucional a nivel descriptivo que no considera el ámbito de los resultados cualitativos y/o cuantitativos que provocaron las intervenciones en los/las adolescentes y jóvenes.</t>
  </si>
  <si>
    <t>Se presenta un análisis de la experiencia institucional que permite visualizar los resultados cualitativos y cuantitativos que provocaron las intervenciones en los/las adolescentes y jóvenes.</t>
  </si>
  <si>
    <t>Se presenta un análisis de la experiencia institucional que permite visualizar los resultados  pero solo desde una perspectiva cualitativa o bien cuantitativa (de forma excluyente),  que provocaron las intervenciones en los/las adolescentes y jóvenes.</t>
  </si>
  <si>
    <t xml:space="preserve">El proyecto no contempla en materia de Recursos Humanos procedimientos de verificación que controlen y eviten que personas con inhabilidades para trabajar con Niños, Niñas y Adolescentes, sean contratados y constituyan parte del equipo.   </t>
  </si>
  <si>
    <t>Caracterización Sujeto de Atención.</t>
  </si>
  <si>
    <t>Criterio: Recursos Materiales</t>
  </si>
  <si>
    <t xml:space="preserve">Criterio :  Recursos Humanos y Propuesta de organización del equipo técnico </t>
  </si>
  <si>
    <t>Criterio : Objetivos especificos: Metodologías para la Intervención.</t>
  </si>
  <si>
    <t>Criterio : Experiencia Institucional Previa.</t>
  </si>
  <si>
    <t>Experiencia Institucional Previa.</t>
  </si>
  <si>
    <t>Objetivos especificos: Metodologías para la Intervención.</t>
  </si>
  <si>
    <t>Recursos Humanos y Propuesta de organización del equipo técnico.</t>
  </si>
  <si>
    <t>Recursos Materiales.</t>
  </si>
  <si>
    <t xml:space="preserve">Incorporación del enfoque de Equidad de Género en Proyecto. </t>
  </si>
  <si>
    <t>75 a 100</t>
  </si>
  <si>
    <t>0 a 74</t>
  </si>
  <si>
    <t xml:space="preserve">3º Con estos resultados, la Pauta de Evaluación entregará de manera automática los niveles de cumplimiento que servirán como referencia para establecer los parámetros para la aprobación y su priorización, siguiendo lo señalado en el cuadro CATEGORÍAS DE EVALUACIÓN. Los proyectos considerados "satisfactorios", es decir evaluados con puntajes entre 75 y 100 serán posibles de adjudicar. Cabe precisar que los proyectos que obtengan puntaje de 74,55 se aproximarán a 75, casos en los que será posible adjudicar. Bajo 74,54 puntos no será posible adjudicar el proyecto. </t>
  </si>
  <si>
    <t xml:space="preserve">Análisis de resultado y logros de la experiencia institucional en proyectos anteriores. </t>
  </si>
  <si>
    <t xml:space="preserve">Criterio : Diagnóstico Territorial </t>
  </si>
  <si>
    <t>4.2.-</t>
  </si>
  <si>
    <t>Criterio:  Metodologías en ámbitos complementarios</t>
  </si>
  <si>
    <t>4.1</t>
  </si>
  <si>
    <t>4.2</t>
  </si>
  <si>
    <t>4.1.a</t>
  </si>
  <si>
    <t>4.2.b</t>
  </si>
  <si>
    <t>4.1.c</t>
  </si>
  <si>
    <t>4.1.b</t>
  </si>
  <si>
    <t>4.2.a</t>
  </si>
  <si>
    <t>5.a.</t>
  </si>
  <si>
    <t>6.a.</t>
  </si>
  <si>
    <t>6.b.</t>
  </si>
  <si>
    <t>DESCRIPTOR</t>
  </si>
  <si>
    <t xml:space="preserve">Equipamiento, mobiliario y acceso a conexión. </t>
  </si>
  <si>
    <t>Experiencia en la ejecución de proyectos en el territorio y/o con el sujeto de atención definido en las  bases correspondientes al presente proceso  licitatorio.</t>
  </si>
  <si>
    <t>La institución colaboradora no presenta caracterización del sujeto de atención en su propuesta</t>
  </si>
  <si>
    <r>
      <t>La institución colaboradora</t>
    </r>
    <r>
      <rPr>
        <sz val="8"/>
        <rFont val="Calibri"/>
        <family val="2"/>
      </rPr>
      <t xml:space="preserve"> no incluye en su propuesta la experiencia en proyectos con jóvenes que han entrado en conflicto con la ley penal u otro tipo de oferta relacionada con el sujeto de atención. </t>
    </r>
  </si>
  <si>
    <r>
      <t>La institución colaboradora cuenta con experiencia en la ejecución de proyectos en el territorio y/o con jóvenes que han entrado en conflicto con la ley penal en general, habiendo obtenido en sus evaluaciones de desempeño, calificaciones</t>
    </r>
    <r>
      <rPr>
        <sz val="8"/>
        <rFont val="Calibri"/>
        <family val="2"/>
      </rPr>
      <t xml:space="preserve"> regulares  o deficientes.  Institución sin experiencia anterior en SENAME no presenta cartas de respaldo que verifiquen experiencias anteriores tanto en el territorio como con jóvenes que han entrado en conflicto con la ley penal en general.</t>
    </r>
  </si>
  <si>
    <r>
      <t xml:space="preserve">La institución colaboradora cuenta con experiencia en la ejecución de proyectos en el territorio y/o con jóvenes que han entrado en conflicto con la ley penal en general, habiendo obtenido en sus evaluaciones de desempeño, calificaciones buenas o excelentes en períodos precedentes;  </t>
    </r>
    <r>
      <rPr>
        <sz val="8"/>
        <rFont val="Calibri"/>
        <family val="2"/>
      </rPr>
      <t>Institución sin experiencia anterior en SENAME presenta cartas de respaldo que verifiquen experiencias anteriores  con  jóvenes que han entrado en conflicto con la ley penal en general.</t>
    </r>
  </si>
  <si>
    <r>
      <t>La institución colaboradora cuenta con experiencia en la ejecución de proyectos en el territorio y con el sujeto de atención definido en las presentes bases de licitación, habiendo obtenido en sus evaluaciones de desempeño, calificaciones buenas o excelentes en períodos precedentes;</t>
    </r>
    <r>
      <rPr>
        <sz val="8"/>
        <rFont val="Calibri"/>
        <family val="2"/>
      </rPr>
      <t xml:space="preserve"> Institución sin experiencia anterior en SENAME presenta cartas de respaldo que verifiquen experiencias anteriores  en el territorio al que postula con  jóvenes que han entrado en conflicto con la ley penal en general.</t>
    </r>
  </si>
  <si>
    <r>
      <t xml:space="preserve">La institución colaboradora presenta diagnóstico territorial incorporando datos relativos a la magnitud y factores asociados al problema abordado; Se basa en solo una fuente de información, o bien los datos corresponden a periodos anteriores al año 2017 (datos no actualizados); </t>
    </r>
    <r>
      <rPr>
        <b/>
        <sz val="8"/>
        <rFont val="Calibri"/>
        <family val="2"/>
      </rPr>
      <t/>
    </r>
  </si>
  <si>
    <t>La institución colaboradora presenta diagnóstico territorial incorporando datos relativos a la magnitud y factores asociados al problema abordado, utilizando distintas fuentes información y con datos actualizados (posteriores  al año 2017).</t>
  </si>
  <si>
    <t>La institución colaboradora no  explicita en su propuesta, un plan de evaluación de los productos y resultados del proyecto.</t>
  </si>
  <si>
    <t>La institución colaboradora no presenta en su propuesta la infraestructura (sede) que dispondrá para la ejecución del proyecto o bien no se presenta documento formal que acredite su propiedad, arrendamiento, cesión por comodato, promesa de arrendamiento o compromiso de cesión para usufructo.</t>
  </si>
  <si>
    <t>La institución colaboradora no presenta en su propuesta el equipamiento a fin de garantizar el trabajo administrativo y técnico del proyecto.</t>
  </si>
  <si>
    <t>La institución colaboradora presenta en su propuesta el mobiliario necesario para asegurar el trabajo administrativo y técnico del proyecto. No obstante no compromete equipamiento computacional y/o telefonía fija/móvil y/o conectividad banda ancha internet, ni tampoco equipamiento para ceremonias de graduación de jóvenes y de reuniones de equipo y autocuidado.</t>
  </si>
  <si>
    <t>La institución colaboradora presenta en su propuesta el mobiliario, equipamiento computacional, telefonía fija/móvil y conectividad banda ancha internet necesarios para asegurar el trabajo administrativo y técnico del proyecto. No obstante, no compromete equipamiento para ceremonias de graduación de jóvenes y de reuniones de equipo y autocuidado.</t>
  </si>
  <si>
    <t>La institución colaboradora presenta en su propuesta el mobiliario, equipamiento computacional, telefonía fija/móvil y conectividad banda ancha internet necesarios para asegurar el trabajo administrativo y técnico del proyecto. Además compromete equipamiento para ceremonias de graduación de jóvenes y de reuniones de equipo y autocuidado.</t>
  </si>
  <si>
    <t>La institución colaboradora no presenta en su propuesta una estrategia de trabajo dirigida a incorporar el enfoque de Equidad de Género en el trabajo con jóvenes.</t>
  </si>
  <si>
    <t xml:space="preserve">La institución colaboradora cuenta o compromete  sede  para la ejecución del proyecto, presentando documento formal que acredite su propiedad, arrendamiento, cesión por comodato, promesa de arrendamiento o compromiso de cesión para usufructo y cuenta con  las certificaciones de organismos públicos y privados que garantizan su uso en condiciones ambientales y sanitarias seguras. Su ubicación es de fácil acceso, identificación, comunicación y vinculación con redes sociales de apoyo, oferta pública y privada. </t>
  </si>
  <si>
    <t>La institución colaboradora cuenta o compromete  sede  para la ejecución del proyecto, presentando documento formal que acredite su propiedad, arrendamiento, cesión por comodato, promesa de arrendamiento o compromiso de cesión para usufructo, no obstante no cuenta con  las certificaciones de los organismos públicos y privados que garantizan su uso en condiciones ambientales y sanitarias seguras, su ubicación no es de fácil acceso, con dificultades de identificación, comunicación y de vinculación con redes sociales de apoyo, oferta pública y privada.</t>
  </si>
  <si>
    <t xml:space="preserve">La institución colaboradora presenta en su propuesta una estrategia de trabajo dirigida a incorporar el enfoque de Equidad de Género en el trabajo con jóvenes. No obstante existen inconsistencias con el diagnóstico territorial y/o con la caracterización del sujeto de atención </t>
  </si>
  <si>
    <t xml:space="preserve">La institución colaboradora presenta en su propuesta una estrategia de trabajo dirigida a incorporar el enfoque de Equidad de Género en el trabajo con jóvenes; existe concordancia con el diagnostico territorial y la caracterización del sujeto de atención.  </t>
  </si>
  <si>
    <t xml:space="preserve">El proyecto contempla en materia de Recursos Humanos procedimiento  de inducción  en materia de inhabilidades para trabajar con NNA pero no da cuenta de procedimientos de verificación que controlen y eviten que personas con inhabilidades para trabajar con Niños, Niñas y Adolescentes, sean contratados y constituyan parte del equipo.   </t>
  </si>
  <si>
    <t xml:space="preserve">El proyecto contempla en materia de Recursos Humanos procedimientos  tanto de inducción  en materia de inhabilidades para trabajar con NNA como de verificación que controlen y eviten que personas con inhabilidades para trabajar con Niños, Niñas y Adolescentes, sean contratados y constituyan parte del equipo.   </t>
  </si>
  <si>
    <t>El proyecto contempla en materia de Recursos Humanos procedimientos  tanto de inducción  en materia de inhabilidades para trabajar con NNA como de verificación que controlen y eviten que personas con inhabilidades para trabajar con Niños, Niñas y Adolescentes, sean contratados y constituyan parte del equipo.  La propuesta además contempla proceso de capacitación en materia de  inhabilidades para trabajar con Niños, Niñas y Adolescentes.</t>
  </si>
  <si>
    <t>Plan Anual de Capacitación</t>
  </si>
  <si>
    <t>La institución colaboradora no incluye en su propuesta  un Plan Anual de Capacitación al equipo, o bien si lo presenta, este no incluye temáticas de capacitación y/o destinatarios y/o descripción general de actividades y/o fecha de inicio y término de las actividades y/o recursos requeridos.</t>
  </si>
  <si>
    <t xml:space="preserve">La institución colaboradora presenta en su propuesta  un Plan Anual de Capacitación al equipo,  incluyendo temáticas de capacitación, destinatarios, descripción general de actividades, fecha de inicio y término de las actividades y recursos requeridos.  No obstante,  las temáticas y/o actividades comprometidas no aportan a mejorar la ejecución del programa.  </t>
  </si>
  <si>
    <t xml:space="preserve">La institución colaboradora presenta en su propuesta  un Plan Anual de Capacitación al equipo,  incluyendo temáticas de capacitación, destinatarios, descripción general de actividades, fecha de inicio y término de las actividades y recursos requeridos.  Las temáticas y/o actividades comprometidas  aportan a mejorar la ejecución del programa.  </t>
  </si>
  <si>
    <t xml:space="preserve">La institución colaboradora presenta en su propuesta  un Plan Anual de Capacitación al equipo,  incluyendo temáticas de capacitación, destinatarios, descripción general de actividades, fecha de inicio y término de las actividades y recursos requeridos.  Las temáticas y/o actividades comprometidas  aportan a mejorar la ejecución del programa. Se incorporan  actividades de inducción al equipo relativas a la ejecución del proyecto. </t>
  </si>
  <si>
    <t>Propuesta para la gestión del ambiente laboral</t>
  </si>
  <si>
    <t>Proyecto no cuenta con un  Plan de Actividades para la Gestión del Ambiente Laboral, dirigido a la generación y mantención de condiciones protectoras en el trabajo, o bien si lo presenta, este no incluye actividades y/u objetivos y/o productos esperados y/o fecha de inicio y término de las actividades y/o recursos requeridos.</t>
  </si>
  <si>
    <t xml:space="preserve">Proyecto cuenta con un  Plan de Actividades para la Gestión del Ambiente Laboral, dirigido a la generación y mantención de condiciones protectoras en el trabajo, incluyendo actividades, objetivos, productos esperados, fecha de inicio y término de las actividades y recursos requeridos, pero el plan no considera la participación de todos los trabajadores que ejecutan funciones en el proyecto. </t>
  </si>
  <si>
    <t xml:space="preserve">Proyecto cuenta con un  Plan de Actividades para la Gestión del Ambiente Laboral, dirigido a la generación y mantención de condiciones protectoras en el trabajo. En el  plan se considera la participación de todos los trabajadores que ejecutan funciones en el proyecto. </t>
  </si>
  <si>
    <t xml:space="preserve">Proyecto cuenta con un  Plan de Actividades para la Gestión del Ambiente Laboral, dirigido a la generación y mantención de condiciones protectoras en el trabajo. En el  plan se considera la participación de todos los trabajadores que ejecutan funciones de trato directo en el proyecto. </t>
  </si>
  <si>
    <t xml:space="preserve"> Metodologías en ámbitos complementarios</t>
  </si>
  <si>
    <t>7.a.</t>
  </si>
  <si>
    <t>Indicadores de Gestión y Resultados esperados</t>
  </si>
  <si>
    <t>La institución colaboradora no presenta en su propuesta una matriz de Indicadores de Gestión y resultados esperados, o bien si la presenta, esta no incluye Indicadores y/o, Metas o Resultados esperados y/o Estrategia de Abordaje y/o Recursos Asociados y/o Periodo de Seguimiento y/o Método de verificación.</t>
  </si>
  <si>
    <t>La institución colaboradora presenta en su propuesta una matriz de Indicadores de Gestión y resultados esperados, que incluye Indicadores, Metas o Resultados esperados, Estrategia de Abordaje, Recursos Asociados, Periodo de Seguimiento y Método de verificación. Sin embargo, los indicadores propuestos y los resultados esperados no dan cuenta del cumplimiento de los objetivos específicos del programa, establecidos en la metodología para la intervención.</t>
  </si>
  <si>
    <t>La institución colaboradora explicita en su propuesta un plan de evaluación de los productos y resultados del proyecto, que incluye  instrumentos (o registros) a utilizar, la periodicidad, incorporación de usuarios/as en el proceso,  responsables, y producto final asociado tal como Informe, Memoria Anual o Documento de sistematización de experiencia y compromete la realización de una actividad anual de cuenta pública de lo realizado.</t>
  </si>
  <si>
    <t>La institución colaboradora explicita en su propuesta un plan de evaluación de los productos y resultados del proyecto, que incluye  instrumentos (o registros) a utilizar, la periodicidad, incorporación de usuarios/as en el proceso,  responsables, y producto final asociado tal como Informe, Memoria Anual o Documento de sistematización de experiencia.</t>
  </si>
  <si>
    <t xml:space="preserve">La institución colaboradora explicita en su propuesta un plan de evaluación de los productos y resultados del proyecto, pero no incluye uno o más de los siguientes elementos: instrumentos (o registros) a utilizar, la periodicidad, incorporación de usuarios/as en el proceso,  responsables, y producto asociado tal como un Informe, Memoria Anual, Documento de sistematización de experiencia, etc.  </t>
  </si>
  <si>
    <t>La institución colaboradora presenta en su propuesta una matriz de Indicadores de Gestión y resultados esperados, que incluye Indicadores, Metas o Resultados esperados, Estrategia de Abordaje, Recursos Asociados, Periodo de Seguimiento y Método de verificación. Los indicadores propuestos y los resultados esperados abordan tanto el cumplimiento de los objetivos específicos del programa, como la calidad de la gestión institucional.</t>
  </si>
  <si>
    <t>La institución colaboradora presenta en su propuesta una matriz de Indicadores de Gestión y resultados esperados, que incluye Indicadores, Metas o Resultados esperados, Estrategia de Abordaje, Recursos Asociados, Periodo de Seguimiento y Método de verificación. Los indicadores propuestos y los resultados esperados abordan tanto el cumplimiento de los objetivos específicos del programa, como la calidad de la gestión institucional. La propuesta incluye al menos un indicador de impacto que mide el nivel de reinserción social o de desestimiento del delito de sus participantes.</t>
  </si>
  <si>
    <t>Criterio:  Indicadores de Gestión y Resultados  Esperados</t>
  </si>
  <si>
    <t>Indicadores de Gestión Técnicos e Institucionales</t>
  </si>
  <si>
    <t>Indicadores de Gestión y Resultados  Esperados</t>
  </si>
  <si>
    <t>7.-</t>
  </si>
  <si>
    <t>6.c.</t>
  </si>
  <si>
    <t>6.d.</t>
  </si>
  <si>
    <t>7.b.</t>
  </si>
  <si>
    <t xml:space="preserve">Caracterización e identificación de necesidades del Sujeto de Atención </t>
  </si>
  <si>
    <t xml:space="preserve">Conformación del equipo del  proyecto (Recursos Humanos). </t>
  </si>
  <si>
    <t>La conformación del equipo permite el logro de los objetivos del programa, considerando que los miembros del  equipo profesional y de apoyo técnico, cuentan con las competencias transversales  y específicas requeridas en las Orientación Técnica. Se especifican las funciones de cada miembro del equipo y éstas son coherentes con los objetivos del Programa. La jornada laboral del equipo es coherente con número de plazas a atender. El proyecto NO cuenta con al menos un profesional con formación en enfoque de  Equidad de Género.</t>
  </si>
  <si>
    <t>La conformación del equipo permite el logro de los objetivos del programa, considerando que los miembros del  equipo profesional y de apoyo técnico, cuentan con las competencias transversales  y específicas requeridas en las Orientación Técnica. No Se especifican las funciones de cada miembro del equipo y éstas son coherentes con los objetivos del Programa y/o la jornada laboral del equipo no es coherente con número de plazas a atender.   El proyecto NO cuenta con al menos un profesional con formación en enfoque de  Equidad de Género.</t>
  </si>
  <si>
    <t>La conformación del equipo NO permite el logro de los objetivos del programa, considerando que los miembros del  equipo profesional y de apoyo técnico, cuentan con las competencias transversales  y específicas requeridas en las Orientación Técnica. No Se especifican las funciones de cada miembro del equipo y éstas son coherentes con los objetivos del Programa y/o la jornada laboral del equipo no es coherente con número de plazas a atender.   El proyecto NO cuenta con al menos un profesional con formación en enfoque de  Equidad de Género.</t>
  </si>
  <si>
    <t>La conformación del equipo permite el logro de los objetivos del programa, considerando que los miembros del  equipo profesional y de apoyo técnico, cuentan con las competencias transversales  y específicas requeridas en las Orientación Técnica.  Se especifican las funciones de cada miembro del equipo y éstas son coherentes con los objetivos del Programa. La jornada laboral del equipo es coherente con número de plazas a atender. El proyecto cuenta con al menos un profesional con formación en enfoque de  Equidad de Género.</t>
  </si>
  <si>
    <t xml:space="preserve">La institución colaboradora presenta diagnóstico territorial incorporando datos relativos a la magnitud y factores asociados al problema abordado, complementando distintas fuentes actualizadas (datos posteriores al año 2017), e incorporando en el diagnóstico el enfoque sobre Equidad de Género. </t>
  </si>
  <si>
    <t>La institución colaboradora presenta en su propuesta una estrategia de trabajo dirigida a incorporar el enfoque de Equidad de Género en el trabajo con jóvenes; existe concordancia con el diagnostico territorial y la caracterización del sujeto de atención.   La estrategia de Equidad de Género es implementada por profesional con formación en enfoque de  Equidad de Género.</t>
  </si>
  <si>
    <t>4.1.d</t>
  </si>
  <si>
    <t>La institución colaboradora cuenta o compromete  sede  para la ejecución del proyecto, presentando documento formal que acredite su propiedad, arrendamiento, cesión por comodato, promesa de arrendamiento o compromiso de cesión para usufructo y cuenta con  las certificaciones de organismos públicos y privados que garantizan su uso en condiciones ambientales y sanitarias seguras. Su ubicación es de fácil acceso, identificación, comunicación y vinculación con redes sociales de apoyo, oferta pública y privada. Además compromete instalaciones para ceremonias de graduación de jóvenes y de reuniones de equipo y autocuidado. Organismo colaborador compromete sede en territorios alejados, cuando así lo defina la Dirección Regional SENAME, debido a extensión del territorio que abarca el proyecto.</t>
  </si>
  <si>
    <t>La institución colaboradora no describe o presenta diagnóstico territorial en su propuesta.</t>
  </si>
  <si>
    <t xml:space="preserve">La institución colaboradora presenta una caracterización del sujeto de atención, con información general, sin detallar o desagregar por rango etario, sexo u otros datos que fueran significativos para el desarrollo del proyecto. </t>
  </si>
  <si>
    <t>La institución colaboradora presenta en la caracterización del sujeto de atención la información desagregada por rango etario, grupo étnico, sexo y otros datos que sean significativos para el desarrollo del proyecto.</t>
  </si>
  <si>
    <r>
      <t xml:space="preserve">La institución colaboradora presenta en la caracterización del sujeto de atención la información desagregada por rango etario, grupo étnico, sexo y otros datos que sean significativos para el desarrollo del proyecto. </t>
    </r>
    <r>
      <rPr>
        <sz val="8"/>
        <rFont val="Calibri"/>
        <family val="2"/>
      </rPr>
      <t>Se señalan necesidades del sujeto de atención que abordará de manera focalizada y aquellas en las que requerirá del apoyo de la red.</t>
    </r>
  </si>
  <si>
    <t>I. DIMENSIÓN TÉCNICA (60%)</t>
  </si>
  <si>
    <t>II.- RECURSOS HUMANOS Y MATERIALES (30%)</t>
  </si>
  <si>
    <t>III-  COMPORTAMIENTO LEGAL DE PROYECTOS EJECUTADOS POR EL ORGANISMO COLABORADOR (10%)</t>
  </si>
  <si>
    <t>El Servicio ha requerido el término unilateral de un convenio por las siguientes causales: a) Cuando los objetivos no sean cumplidos, o los resultados no sean alcanzados en el grado acordado como mínimamente satisfactorio, o cuando los derechos de los niños, niñas o adolescentes no estén siendo debidamente respetados; b) Cuando las instrucciones impartidas de acuerdo a lo dispuesto en el artículo 36 bis de la Ley N° 20.032, no hubieren sido ejecutadas en el plazo señalado por el Servicio; c)Cuando se dé alguno de los presupuestos establecidos en los artículos 16 y 17 del decreto ley N° 2.465, del Ministerio de Justicia, de 1979, que crea el Servicio Nacional de Menores y fija el texto de su ley orgánica, que se refiere a la administración provisional de toda la institución o la de uno o más de sus establecimientos, que se decreta por el Tribunal correspondiente, cuando el funcionamiento de un colaborador acreditados o el de sus establecimientos adoleciere de graves anomalías y, en especial, en aquellos casos en que existieren situaciones de vulneración a los derechos de los niños, niñas o adolescente sujetos de su atención; d) Cuando el personal de los colaboradores acreditados que contraten para la ejecución del respectivo convenio, figure en el registro de personas con prohibición para trabajar con menores de edad o en el registro de condenados por actos de violencia intrafamiliar establecido en la ley N° 20.066; o haya sido condenado por crimen o simple delito que, por su naturaleza, ponga de manifiesto la inconveniencia de encomendarles la atención directa de niños, niñas o adolescentes; cuando durante la ejecución de un proyecto, se producen vulneraciones graves a los derechos fundamentales de alguno de los niños, niñas o adolescentes, atribuibles a la responsabilidad del organismo colaborador en los términos establecidos en el número 6) del artículo 2 de la Ley N° 20.032, conforme a lo determinado en una sentencia judicial;  lo que se encuentra formalizado a través de una Resolución Exenta, cuyos efectos se han producido en el último año, contado a partir del quinto día hábil anterior a la fecha de la apertura de las propuestas, o bien, el Organismo Colaborador que presenta esta propuesta, tiene un/unos proyecto/s, respecto del/los cual/es, ha requerido al servicio el término unilateral y anticipado, no respetando el plazo de los 60 días hábiles de aviso previo, y lo anterior, se ha formalizado mediante la dictación de una resolución Exenta, que indica expresamente que el término producirá sus efectos en el último año, contado cinco días hábiles antes de la fecha de la apertura de las propuestas.            </t>
  </si>
  <si>
    <t>8.-</t>
  </si>
  <si>
    <t>8.a.</t>
  </si>
  <si>
    <t>8.b.</t>
  </si>
  <si>
    <t>Disposición de  administración provisional de uno o más proyectos ejecutados por el organismo colaborador acreditado,</t>
  </si>
  <si>
    <t>Nota:</t>
  </si>
  <si>
    <r>
      <t>Para evaluar el descriptores 8</t>
    </r>
    <r>
      <rPr>
        <b/>
        <u/>
        <sz val="9"/>
        <color indexed="8"/>
        <rFont val="Calibri"/>
        <family val="2"/>
      </rPr>
      <t xml:space="preserve"> a y b</t>
    </r>
    <r>
      <rPr>
        <sz val="9"/>
        <color indexed="8"/>
        <rFont val="Calibri"/>
        <family val="2"/>
      </rPr>
      <t xml:space="preserve">  la Comisión Evaluadora deberá considerar lo informado por el Departamento Jurídico de la Dirección Nacional de SENAME, en un Informe Jurídico, que se confeccionará para estos efectos. </t>
    </r>
  </si>
  <si>
    <t>DIMENSIÓN  COMPORTAMIENTO LEGAL DE PROYECTOS EJECUTADOS POR EL ORGANISMO COLABORADOR III</t>
  </si>
  <si>
    <t>Dimensión I (60%)</t>
  </si>
  <si>
    <t>Dimensión II (30%)</t>
  </si>
  <si>
    <t>TOTAL DIMENSIÓN III</t>
  </si>
  <si>
    <t>Dimensión III (10%)</t>
  </si>
  <si>
    <t>Comportamiento legal de proyectos ejecutados por el Organismo Colaborador</t>
  </si>
  <si>
    <t>Criterio : Comportamiento legal de proyectos ejecutados por el Organismo Colaborador</t>
  </si>
  <si>
    <r>
      <t>Para evaluar el descriptores 8</t>
    </r>
    <r>
      <rPr>
        <b/>
        <u/>
        <sz val="9"/>
        <color indexed="8"/>
        <rFont val="Calibri"/>
        <family val="2"/>
      </rPr>
      <t xml:space="preserve"> a y b</t>
    </r>
    <r>
      <rPr>
        <sz val="9"/>
        <color indexed="8"/>
        <rFont val="Calibri"/>
        <family val="2"/>
      </rPr>
      <t xml:space="preserve">  la Comisión Evaluadora deberá considerar lo informado por el Departamento Jurídico de la Dirección Nacional de SENAME, en un Informe Jurídico que se confeccionará para estos efectos. </t>
    </r>
  </si>
  <si>
    <t xml:space="preserve">Término unilateral de  convenio por causales señaladas en el artículo 37 de la ley 20.032.  </t>
  </si>
  <si>
    <t>Se debe asignar puntaje 1 si se dispuso por el Tribunal correspondiente mediante sentencia judicial, la administración provisional de uno o más proyectos ejecutados por el organismo colaborador acreditado</t>
  </si>
  <si>
    <t>Se debe asignar puntaje 1  si la propuesta corresponde a un Organismo Colaborador Acreditado que haya sido objeto de algunas de las cuasales de término de convenio señalas en el atículo 37 de la ley 20.032</t>
  </si>
  <si>
    <t>Se debe asignar puntaje 4 si no se ha dispuesto por el Tribunal correspondiente mediante sentencia judicial, la administración provisional de uno o más proyectos ejecutados por el Organismo Colaborador Acreditado,  o éste no cuente con experiencia en la ejecución de programas de la red SENAME</t>
  </si>
  <si>
    <t>Se debe asignar puntaje 4 si la propuesta corresponde a un Organismo Colaborador Acreditado que no haya sido objeto de algunas de las cuasales de término de convenio señalas en el atículo 37 de la ley 20.032,  o éste no cuente con experiencia en la ejecución de programas de la red SENAME</t>
  </si>
  <si>
    <t>Se dispuso por el Tribunal correspondiente mediante sentencia judicial, la administración provisional de uno o más proyectos ejecutados por el organismo colaborador acreditado, de conformidad a lo dispuesto en el artículo N° 16 del D.L N° 2.465, de 1979,  y lo anterior ha sido notificado ante este Servicio, considerando el período de un año, contado cinco días hábiles antes de la fecha de la apertura de las propuestas.            </t>
  </si>
  <si>
    <t>Adjunta Carta de Compromiso</t>
  </si>
  <si>
    <t>si</t>
  </si>
  <si>
    <t>no</t>
  </si>
  <si>
    <r>
      <t xml:space="preserve">REGIÓN </t>
    </r>
    <r>
      <rPr>
        <sz val="8"/>
        <rFont val="Calibri"/>
        <family val="2"/>
      </rPr>
      <t>(Poner nombre de la región, no el número)</t>
    </r>
  </si>
  <si>
    <t>Nombre, cargo y firma Presidente (a) Comisión Evaluadora</t>
  </si>
  <si>
    <t xml:space="preserve">Al momento de iniciar la evaluación de las propuestas presentadas, la Comisión Evaluadora deberá verificar que cada proyecto adjunte Carta de Compromiso del Recurso Humano y Materiales (Anexo N°5) firmada por el representante legal de la institución. En caso de acompañar dicha carta, la propuesta pasará a la Evaluación Técnica. En caso contrario no será posible continuar con la Evaluación Técnica de la propuesta, y su propuesta se declarar inadmisible técnicamente.  </t>
  </si>
  <si>
    <t xml:space="preserve">El presente instrumento tiene como objetivo evaluar la pertinencia y la atingencia de la formulación de las propuestas que se presentan a la licitación de programas de Justicia Juvenil del Servicio Nacional de Menores.  Se evalúan tres dimensiones: la dimensión técnica,  la dimensión de recursos humanos y materiales y la dimensión comportamiento legal de proyectos ejecutados por organismos colaboradores. </t>
  </si>
  <si>
    <t xml:space="preserve">Diagnóstico Territorial </t>
  </si>
  <si>
    <t xml:space="preserve">ANEXO 3  PAUTA DE EVALUACIÓN DE PROYECTO </t>
  </si>
  <si>
    <t>PROGRAMA DE INTERMEDIACIÓN LABORAL (PIL)</t>
  </si>
  <si>
    <t>La propuesta  señala metodologías  y estrategias para el diseño e implementación de procesos conjuntos con programas ejecutores de sanción y derivantes de jóvenes al Programa de Intermediación Laboral, que permita seleccionar a los candidatos más idóneos para el programa</t>
  </si>
  <si>
    <t>La propuesta señala estrategias  y metodologias dirigidas  a promover y/o fortalecer las competencias para la empleabilidad, mediante un proceso de apresto laboral que entregue herramientas que faciliten la inserción dentro de un empleo y contribuya al mantenimiento de conductas prosociales adquiridas durante la participación en el programa.</t>
  </si>
  <si>
    <t>La propuesta señala estrategias  y metodologías dirigidas a apoyar y fortalecer procesos de intermediación laboral generando acciones para la búsqueda de cupos laborales, contacto con empresas, asesoría y acompañamiento a las mismas, todo ello  considerando las características de los jóvenes usuarios.</t>
  </si>
  <si>
    <t xml:space="preserve">Propuesta no describe las estrategias o metodologías de trabajo para la selección de los candidatos más idóneos.  </t>
  </si>
  <si>
    <t xml:space="preserve">Propuesta describe de manera insuficiente las estrategias o metodologías de trabajo conjunto entre programa derivador y PIL en la selección de los candidatos más idóneos, generando filtros inadecuados y retroalimentaciones poco consistentes que limitan el acceso a la oferta.   </t>
  </si>
  <si>
    <t xml:space="preserve">Propuesta describe adecuadamente las estrategias o metodologías de trabajo para la selección de los candidatos más idóneos,  incluyendo coordinaciones previas con el programa derivador (análisis de casos), aplicación de instrumentos específicos de evaluación, visita domiciliaria como base.  </t>
  </si>
  <si>
    <t xml:space="preserve">Proyecto describe exhaustivamente las estrategias o metodologías de trabajo para la selección de los candidatos más idóneos como base,detallando además en el procedimiento  al joven como centro de la intervención, con una propuesta de diagnóstico ocupacional diferenciado especializado y con un sistema de retroalimentación al programa derivador en caso que no sea seleccionado.  </t>
  </si>
  <si>
    <t xml:space="preserve">Propuesta no describe las estrategias o metodologías que entreguen herramientas que faciliten la inserción y mantenimiento en un empleo. </t>
  </si>
  <si>
    <t>Propuesta describe de manera  insuficiente las estrategias o metodologías que entreguen herramientas que faciliten la inserción y mantenimiento en un empleo.</t>
  </si>
  <si>
    <t xml:space="preserve">Propuesta describe de manera adecuada el proceso de apresto laboral y de construcción de su Plan de inserción Laboral, con instalación de competencias generales y/o específicas en una primera etapa, y con una evaluación permanente de la adaptabilidad y pertinencia que dichas competencias evidencian a las condiciones laborales en las que el joven se encuentra inserto. </t>
  </si>
  <si>
    <t xml:space="preserve">Propuesta describe exhaustivamente el proceso de apresto, habilidades blandas y el seguimiento continuo (mantención) del proceso de inserción laboral por parte del programa, a través del constante acompañamiento del joven y de los actores involucrados con especial atención en generar paulatinamente la autonomía progresiva y autorregulación por parte del joven. </t>
  </si>
  <si>
    <t>Propuesta no describe las estrategias o metodologías dirigidas a apoyar y fortalecer procesos de intermediación laboral generando acciones para la búsqueda de cupos laborales, contacto con empresas, asesoría y acompañamiento a las mismas, todo ello  considerando las características de los jóvenes usuarios.</t>
  </si>
  <si>
    <t>Propuesta describe de manera  insuficiente las estrategias o metodologías en el trabajo de soporte que es transversal con la empresa y que se destina al trabajo de red que involucra el mapeo de posibilidades de empleo, la vinculación con actores clave y la preparación de las empresas</t>
  </si>
  <si>
    <t xml:space="preserve">Propuesta describe adecuadamente las estrategias y metodologías a implementar para que el programa cuente con un diagnostico territorial de empleabilidad en base al cual pueda plantear concreta y de forma realista las opciones de empleo que pueden ser ofrecidas a los jóvenes y en la coordinación con actores claves tanto privados como gubernamentales en el proceso de trabajo intersectorial. </t>
  </si>
  <si>
    <t xml:space="preserve">Propuesta describe exhaustivamente la elaboración de un diagnóstico y catastro a nivel regional sobre la oferta laboral del territorio de manera diversificada. Asimismo, señala en las acciones las firmas de convenios de trabajo conjunto y protocolos de acción con empresas que ofrecen cupos laborales para jóvenes ingresados al PIL y el entrenamiento a los actores dentro de la empresa involucrados en el proceso de inserción laboral del joven y de las coordinaciones necesaria a establecer en caso que se puedan presentar dificultades. </t>
  </si>
  <si>
    <t xml:space="preserve">La propuesta  señala metodologías , estrategias y acciones coherentes de complementariedad entre PIL y programa derivador para la inserción y mantención del joven en espacio laboral. </t>
  </si>
  <si>
    <t xml:space="preserve">Propuesta no describe las estrategias o metodologías de trabajo complementario entre PIL y programa derivador. </t>
  </si>
  <si>
    <t xml:space="preserve">Propuesta describe de manera  insuficiente las acciones de complementariedad a realizarse durante todo el proceso de intervención en el PIL. </t>
  </si>
  <si>
    <t xml:space="preserve">Propuesta describe adecuadamente las coordinaciones entre programa PIL y programa derivador, incorporando sistematicidad y estructura de dicha complementariedad. </t>
  </si>
  <si>
    <t xml:space="preserve">Propuesta describe exhaustivamente las actividades, incorporando su rol especializado y focalizado en el apoyo al desarrollo de habilidades blandas para la empleabiidad y su mantención en el espacio laboral, distinguiendo de las acciones a desarrollar por parte del programa derivador, estableciendo los puntos de encuentro de complementariedad y trabajo conjunto. </t>
  </si>
  <si>
    <t>La propuesta  señala metodologías  y estrategias para el diseño e implementación de procesos conjuntos con programas ejecutores de sanción y derivantes de jóvenes al Programa de Intermediación Laboral, que permita seleccionar a los candidatos más idóneos para el programa.</t>
  </si>
  <si>
    <t xml:space="preserve">PROGRAMA DE INTERMEDIACIÓN LABORAL: APOYO PSICOSOCIAL Y APRESTO LABORAL PARA ADOLESCENTES PRIVADOS DE LIBERTAD Y EN MEDIO LIBRE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</si>
</sst>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0.0"/>
    <numFmt numFmtId="166" formatCode="_(* #,##0_);_(* \(#,##0\);_(* &quot;-&quot;??_);_(@_)"/>
    <numFmt numFmtId="167" formatCode="0.0%"/>
  </numFmts>
  <fonts count="29" x14ac:knownFonts="1">
    <font>
      <sz val="10"/>
      <name val="Arial"/>
    </font>
    <font>
      <sz val="8"/>
      <name val="Arial"/>
      <family val="2"/>
    </font>
    <font>
      <sz val="10"/>
      <name val="Arial"/>
      <family val="2"/>
    </font>
    <font>
      <sz val="8"/>
      <name val="Calibri"/>
      <family val="2"/>
    </font>
    <font>
      <b/>
      <sz val="9"/>
      <name val="Calibri"/>
      <family val="2"/>
    </font>
    <font>
      <sz val="9"/>
      <name val="Calibri"/>
      <family val="2"/>
    </font>
    <font>
      <sz val="12"/>
      <name val="Arial"/>
      <family val="2"/>
    </font>
    <font>
      <b/>
      <sz val="8"/>
      <name val="Calibri"/>
      <family val="2"/>
    </font>
    <font>
      <sz val="10"/>
      <name val="Arial"/>
      <family val="2"/>
    </font>
    <font>
      <sz val="9"/>
      <color indexed="8"/>
      <name val="Calibri"/>
      <family val="2"/>
    </font>
    <font>
      <b/>
      <u/>
      <sz val="9"/>
      <color indexed="8"/>
      <name val="Calibri"/>
      <family val="2"/>
    </font>
    <font>
      <sz val="10"/>
      <name val="Calibri"/>
      <family val="2"/>
      <scheme val="minor"/>
    </font>
    <font>
      <b/>
      <sz val="8"/>
      <color theme="0"/>
      <name val="Calibri"/>
      <family val="2"/>
      <scheme val="minor"/>
    </font>
    <font>
      <b/>
      <sz val="8"/>
      <name val="Calibri"/>
      <family val="2"/>
      <scheme val="minor"/>
    </font>
    <font>
      <sz val="8"/>
      <name val="Calibri"/>
      <family val="2"/>
      <scheme val="minor"/>
    </font>
    <font>
      <b/>
      <sz val="16"/>
      <color theme="0"/>
      <name val="Calibri"/>
      <family val="2"/>
      <scheme val="minor"/>
    </font>
    <font>
      <b/>
      <sz val="14"/>
      <name val="Calibri"/>
      <family val="2"/>
      <scheme val="minor"/>
    </font>
    <font>
      <b/>
      <sz val="18"/>
      <color theme="0"/>
      <name val="Calibri"/>
      <family val="2"/>
      <scheme val="minor"/>
    </font>
    <font>
      <sz val="9"/>
      <name val="Calibri"/>
      <family val="2"/>
      <scheme val="minor"/>
    </font>
    <font>
      <sz val="9"/>
      <color theme="1"/>
      <name val="Calibri"/>
      <family val="2"/>
      <scheme val="minor"/>
    </font>
    <font>
      <b/>
      <i/>
      <sz val="11"/>
      <name val="Calibri"/>
      <family val="2"/>
      <scheme val="minor"/>
    </font>
    <font>
      <b/>
      <i/>
      <sz val="14"/>
      <color theme="0"/>
      <name val="Calibri"/>
      <family val="2"/>
      <scheme val="minor"/>
    </font>
    <font>
      <sz val="8"/>
      <color theme="0"/>
      <name val="Calibri"/>
      <family val="2"/>
      <scheme val="minor"/>
    </font>
    <font>
      <b/>
      <i/>
      <sz val="16"/>
      <color theme="0"/>
      <name val="Calibri"/>
      <family val="2"/>
      <scheme val="minor"/>
    </font>
    <font>
      <b/>
      <i/>
      <sz val="9"/>
      <name val="Calibri"/>
      <family val="2"/>
      <scheme val="minor"/>
    </font>
    <font>
      <b/>
      <sz val="10"/>
      <name val="Calibri"/>
      <family val="2"/>
      <scheme val="minor"/>
    </font>
    <font>
      <b/>
      <sz val="14"/>
      <color theme="0"/>
      <name val="Calibri"/>
      <family val="2"/>
      <scheme val="minor"/>
    </font>
    <font>
      <b/>
      <sz val="12"/>
      <color theme="0"/>
      <name val="Calibri"/>
      <family val="2"/>
      <scheme val="minor"/>
    </font>
    <font>
      <sz val="7.5"/>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1" tint="0.249977111117893"/>
        <bgColor indexed="64"/>
      </patternFill>
    </fill>
    <fill>
      <patternFill patternType="solid">
        <fgColor rgb="FFFF3300"/>
        <bgColor indexed="64"/>
      </patternFill>
    </fill>
    <fill>
      <patternFill patternType="solid">
        <fgColor theme="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92D050"/>
        <bgColor indexed="64"/>
      </patternFill>
    </fill>
    <fill>
      <patternFill patternType="solid">
        <fgColor theme="1" tint="0.14999847407452621"/>
        <bgColor indexed="64"/>
      </patternFill>
    </fill>
    <fill>
      <patternFill patternType="solid">
        <fgColor theme="0" tint="-0.34998626667073579"/>
        <bgColor indexed="64"/>
      </patternFill>
    </fill>
  </fills>
  <borders count="63">
    <border>
      <left/>
      <right/>
      <top/>
      <bottom/>
      <diagonal/>
    </border>
    <border>
      <left style="medium">
        <color auto="1"/>
      </left>
      <right/>
      <top/>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top/>
      <bottom style="medium">
        <color auto="1"/>
      </bottom>
      <diagonal/>
    </border>
    <border>
      <left style="medium">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top/>
      <bottom style="medium">
        <color auto="1"/>
      </bottom>
      <diagonal/>
    </border>
    <border>
      <left style="medium">
        <color auto="1"/>
      </left>
      <right style="thin">
        <color auto="1"/>
      </right>
      <top style="medium">
        <color auto="1"/>
      </top>
      <bottom/>
      <diagonal/>
    </border>
    <border>
      <left/>
      <right style="medium">
        <color auto="1"/>
      </right>
      <top/>
      <bottom/>
      <diagonal/>
    </border>
    <border>
      <left/>
      <right style="medium">
        <color auto="1"/>
      </right>
      <top/>
      <bottom style="medium">
        <color auto="1"/>
      </bottom>
      <diagonal/>
    </border>
    <border>
      <left/>
      <right style="medium">
        <color auto="1"/>
      </right>
      <top/>
      <bottom style="thin">
        <color auto="1"/>
      </bottom>
      <diagonal/>
    </border>
    <border>
      <left style="medium">
        <color auto="1"/>
      </left>
      <right style="thin">
        <color auto="1"/>
      </right>
      <top/>
      <bottom/>
      <diagonal/>
    </border>
    <border>
      <left style="thin">
        <color auto="1"/>
      </left>
      <right/>
      <top/>
      <bottom style="thin">
        <color auto="1"/>
      </bottom>
      <diagonal/>
    </border>
    <border>
      <left style="thin">
        <color auto="1"/>
      </left>
      <right style="medium">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diagonal/>
    </border>
    <border>
      <left style="medium">
        <color auto="1"/>
      </left>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bottom style="medium">
        <color auto="1"/>
      </bottom>
      <diagonal/>
    </border>
    <border>
      <left/>
      <right style="thin">
        <color auto="1"/>
      </right>
      <top/>
      <bottom style="medium">
        <color auto="1"/>
      </bottom>
      <diagonal/>
    </border>
  </borders>
  <cellStyleXfs count="4">
    <xf numFmtId="0" fontId="0" fillId="0" borderId="0"/>
    <xf numFmtId="164" fontId="2" fillId="0" borderId="0" applyFont="0" applyFill="0" applyBorder="0" applyAlignment="0" applyProtection="0"/>
    <xf numFmtId="0" fontId="2" fillId="0" borderId="0"/>
    <xf numFmtId="0" fontId="2" fillId="0" borderId="0"/>
  </cellStyleXfs>
  <cellXfs count="326">
    <xf numFmtId="0" fontId="0" fillId="0" borderId="0" xfId="0"/>
    <xf numFmtId="0" fontId="0" fillId="0" borderId="0" xfId="0" applyAlignment="1">
      <alignment vertical="center" wrapText="1"/>
    </xf>
    <xf numFmtId="0" fontId="0" fillId="0" borderId="0" xfId="0" applyBorder="1" applyAlignment="1">
      <alignment vertical="center" wrapText="1"/>
    </xf>
    <xf numFmtId="0" fontId="11" fillId="0" borderId="1" xfId="0" applyFont="1" applyBorder="1"/>
    <xf numFmtId="0" fontId="11" fillId="2" borderId="0" xfId="0" applyFont="1" applyFill="1" applyBorder="1" applyAlignment="1">
      <alignment vertical="center" wrapText="1"/>
    </xf>
    <xf numFmtId="0" fontId="12" fillId="3"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1" fillId="0" borderId="4" xfId="0" applyFont="1" applyBorder="1" applyAlignment="1">
      <alignment horizontal="center" vertical="top" wrapText="1"/>
    </xf>
    <xf numFmtId="0" fontId="13" fillId="2" borderId="5" xfId="0" applyFont="1" applyFill="1" applyBorder="1" applyAlignment="1">
      <alignment horizontal="center" vertical="center" wrapText="1"/>
    </xf>
    <xf numFmtId="0" fontId="14" fillId="2" borderId="6" xfId="0" applyFont="1" applyFill="1" applyBorder="1" applyAlignment="1">
      <alignment vertical="center" wrapText="1"/>
    </xf>
    <xf numFmtId="2" fontId="15" fillId="5" borderId="0" xfId="0" applyNumberFormat="1"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3" fillId="2" borderId="0" xfId="0" quotePrefix="1" applyFont="1" applyFill="1" applyBorder="1" applyAlignment="1">
      <alignment horizontal="left" vertical="center" wrapText="1"/>
    </xf>
    <xf numFmtId="0" fontId="13" fillId="2" borderId="7"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3" fillId="2" borderId="7" xfId="0" applyFont="1" applyFill="1" applyBorder="1" applyAlignment="1">
      <alignment vertical="center" wrapText="1"/>
    </xf>
    <xf numFmtId="0" fontId="14" fillId="2" borderId="7" xfId="0" applyFont="1" applyFill="1" applyBorder="1" applyAlignment="1">
      <alignment horizontal="justify" vertical="center" wrapText="1"/>
    </xf>
    <xf numFmtId="2" fontId="14" fillId="2" borderId="7" xfId="0" applyNumberFormat="1" applyFont="1" applyFill="1" applyBorder="1" applyAlignment="1">
      <alignment horizontal="center" vertical="center" wrapText="1"/>
    </xf>
    <xf numFmtId="9" fontId="13" fillId="2" borderId="0" xfId="0" applyNumberFormat="1" applyFont="1" applyFill="1" applyBorder="1" applyAlignment="1">
      <alignment horizontal="center" vertical="center" wrapText="1"/>
    </xf>
    <xf numFmtId="0" fontId="14" fillId="0" borderId="7" xfId="0" applyFont="1" applyFill="1" applyBorder="1" applyAlignment="1">
      <alignment horizontal="justify" vertical="center" wrapText="1"/>
    </xf>
    <xf numFmtId="0" fontId="13" fillId="2" borderId="8" xfId="0" quotePrefix="1" applyFont="1" applyFill="1" applyBorder="1" applyAlignment="1">
      <alignment horizontal="left" vertical="center" wrapText="1"/>
    </xf>
    <xf numFmtId="0" fontId="13" fillId="2" borderId="7" xfId="0" applyFont="1" applyFill="1" applyBorder="1" applyAlignment="1">
      <alignment horizontal="left" vertical="center" wrapText="1"/>
    </xf>
    <xf numFmtId="0" fontId="14" fillId="2" borderId="0" xfId="0" applyFont="1" applyFill="1" applyBorder="1" applyAlignment="1">
      <alignment horizontal="justify" vertical="center" wrapText="1"/>
    </xf>
    <xf numFmtId="0" fontId="11" fillId="0" borderId="0" xfId="0" applyFont="1" applyAlignment="1">
      <alignment vertical="center" wrapText="1"/>
    </xf>
    <xf numFmtId="9" fontId="14" fillId="6" borderId="7" xfId="0" applyNumberFormat="1" applyFont="1" applyFill="1" applyBorder="1" applyAlignment="1">
      <alignment horizontal="center" vertical="center" wrapText="1"/>
    </xf>
    <xf numFmtId="0" fontId="13" fillId="6" borderId="9" xfId="0" quotePrefix="1" applyFont="1" applyFill="1" applyBorder="1" applyAlignment="1">
      <alignment horizontal="center" vertical="center" wrapText="1"/>
    </xf>
    <xf numFmtId="0" fontId="13" fillId="6" borderId="10" xfId="0" quotePrefix="1" applyFont="1" applyFill="1" applyBorder="1" applyAlignment="1">
      <alignment horizontal="center" vertical="center" wrapText="1"/>
    </xf>
    <xf numFmtId="0" fontId="14" fillId="2" borderId="11" xfId="0" applyFont="1" applyFill="1" applyBorder="1" applyAlignment="1">
      <alignment horizontal="center" vertical="center" wrapText="1"/>
    </xf>
    <xf numFmtId="2" fontId="14" fillId="2" borderId="12"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3" fillId="2" borderId="13" xfId="0" quotePrefix="1" applyFont="1" applyFill="1" applyBorder="1" applyAlignment="1">
      <alignment horizontal="left" vertical="center" wrapText="1"/>
    </xf>
    <xf numFmtId="0" fontId="13" fillId="2" borderId="13" xfId="0" applyFont="1" applyFill="1" applyBorder="1" applyAlignment="1">
      <alignment horizontal="center" vertical="center" wrapText="1"/>
    </xf>
    <xf numFmtId="2" fontId="13" fillId="2" borderId="14" xfId="0" applyNumberFormat="1"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3" fillId="6" borderId="16" xfId="0" quotePrefix="1" applyFont="1" applyFill="1" applyBorder="1" applyAlignment="1">
      <alignment horizontal="center" vertical="center" wrapText="1"/>
    </xf>
    <xf numFmtId="0" fontId="13" fillId="6" borderId="17" xfId="0" quotePrefix="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justify" vertical="center" wrapText="1"/>
    </xf>
    <xf numFmtId="9" fontId="14" fillId="6" borderId="19" xfId="0" applyNumberFormat="1" applyFont="1" applyFill="1" applyBorder="1" applyAlignment="1">
      <alignment horizontal="center" vertical="center" wrapText="1"/>
    </xf>
    <xf numFmtId="9" fontId="13" fillId="7" borderId="16" xfId="0" applyNumberFormat="1" applyFont="1" applyFill="1" applyBorder="1" applyAlignment="1">
      <alignment horizontal="center" vertical="top" wrapText="1"/>
    </xf>
    <xf numFmtId="0" fontId="16" fillId="2" borderId="0" xfId="0" quotePrefix="1" applyFont="1" applyFill="1" applyBorder="1" applyAlignment="1">
      <alignment horizontal="center" vertical="center" wrapText="1"/>
    </xf>
    <xf numFmtId="0" fontId="16" fillId="2" borderId="20" xfId="0" quotePrefix="1" applyFont="1" applyFill="1" applyBorder="1" applyAlignment="1">
      <alignment horizontal="center" vertical="center" wrapText="1"/>
    </xf>
    <xf numFmtId="0" fontId="13" fillId="6" borderId="21" xfId="0" applyFont="1" applyFill="1" applyBorder="1" applyAlignment="1">
      <alignment horizontal="center" vertical="center" wrapText="1"/>
    </xf>
    <xf numFmtId="0" fontId="13" fillId="2" borderId="16" xfId="0" applyFont="1" applyFill="1" applyBorder="1" applyAlignment="1">
      <alignment horizontal="center" vertical="center" wrapText="1"/>
    </xf>
    <xf numFmtId="2" fontId="13" fillId="2" borderId="17" xfId="0" applyNumberFormat="1" applyFont="1" applyFill="1" applyBorder="1" applyAlignment="1">
      <alignment horizontal="center" vertical="center" wrapText="1"/>
    </xf>
    <xf numFmtId="0" fontId="14" fillId="2" borderId="22" xfId="0" applyFont="1" applyFill="1" applyBorder="1" applyAlignment="1">
      <alignment horizontal="center" vertical="center" wrapText="1"/>
    </xf>
    <xf numFmtId="2" fontId="14" fillId="2" borderId="23" xfId="0" applyNumberFormat="1" applyFont="1" applyFill="1" applyBorder="1" applyAlignment="1">
      <alignment horizontal="center" vertical="center" wrapText="1"/>
    </xf>
    <xf numFmtId="0" fontId="14" fillId="6" borderId="24" xfId="0" applyFont="1" applyFill="1" applyBorder="1" applyAlignment="1">
      <alignment vertical="center" wrapText="1"/>
    </xf>
    <xf numFmtId="0" fontId="14" fillId="6" borderId="25" xfId="0" applyFont="1" applyFill="1" applyBorder="1" applyAlignment="1">
      <alignment vertical="center" wrapText="1"/>
    </xf>
    <xf numFmtId="0" fontId="14" fillId="6" borderId="26" xfId="0" applyFont="1" applyFill="1" applyBorder="1" applyAlignment="1">
      <alignment horizontal="center" vertical="top"/>
    </xf>
    <xf numFmtId="0" fontId="13" fillId="6" borderId="24" xfId="0" applyFont="1" applyFill="1" applyBorder="1" applyAlignment="1">
      <alignment horizontal="center" vertical="center" wrapText="1"/>
    </xf>
    <xf numFmtId="0" fontId="14" fillId="6" borderId="24" xfId="0" applyFont="1" applyFill="1" applyBorder="1" applyAlignment="1">
      <alignment vertical="top" wrapText="1"/>
    </xf>
    <xf numFmtId="0" fontId="13" fillId="6" borderId="2" xfId="0" applyFont="1" applyFill="1" applyBorder="1" applyAlignment="1">
      <alignment horizontal="center" vertical="center"/>
    </xf>
    <xf numFmtId="0" fontId="13" fillId="6" borderId="16" xfId="0" applyFont="1" applyFill="1" applyBorder="1" applyAlignment="1">
      <alignment horizontal="justify" vertical="top" wrapText="1"/>
    </xf>
    <xf numFmtId="0" fontId="14" fillId="2" borderId="22" xfId="0" applyFont="1" applyFill="1" applyBorder="1" applyAlignment="1">
      <alignment horizontal="justify" vertical="center" wrapText="1"/>
    </xf>
    <xf numFmtId="0" fontId="13" fillId="6" borderId="27" xfId="0" applyFont="1" applyFill="1" applyBorder="1" applyAlignment="1">
      <alignment horizontal="justify" vertical="center" wrapText="1"/>
    </xf>
    <xf numFmtId="0" fontId="13" fillId="6" borderId="27" xfId="0" quotePrefix="1" applyFont="1" applyFill="1" applyBorder="1" applyAlignment="1">
      <alignment horizontal="center" vertical="center" wrapText="1"/>
    </xf>
    <xf numFmtId="0" fontId="13" fillId="6" borderId="28" xfId="0" quotePrefix="1"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16" xfId="0" applyFont="1" applyFill="1" applyBorder="1" applyAlignment="1">
      <alignment vertical="center" wrapText="1"/>
    </xf>
    <xf numFmtId="0" fontId="14" fillId="6" borderId="17" xfId="0" applyFont="1" applyFill="1" applyBorder="1" applyAlignment="1">
      <alignment vertical="center" wrapText="1"/>
    </xf>
    <xf numFmtId="9" fontId="14" fillId="6" borderId="22" xfId="0" applyNumberFormat="1"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3" xfId="0" applyFont="1" applyFill="1" applyBorder="1" applyAlignment="1">
      <alignment horizontal="center" vertical="center" wrapText="1"/>
    </xf>
    <xf numFmtId="2" fontId="14" fillId="2" borderId="22" xfId="0" applyNumberFormat="1"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13" xfId="0" applyFont="1" applyFill="1" applyBorder="1" applyAlignment="1">
      <alignment vertical="center" wrapText="1"/>
    </xf>
    <xf numFmtId="0" fontId="14" fillId="6" borderId="14" xfId="0" applyFont="1" applyFill="1" applyBorder="1" applyAlignment="1">
      <alignment vertical="center" wrapText="1"/>
    </xf>
    <xf numFmtId="0" fontId="13" fillId="2" borderId="11" xfId="0" applyFont="1" applyFill="1" applyBorder="1" applyAlignment="1">
      <alignment horizontal="center" vertical="center" wrapText="1"/>
    </xf>
    <xf numFmtId="0" fontId="13" fillId="5" borderId="8" xfId="0" quotePrefix="1" applyFont="1" applyFill="1" applyBorder="1" applyAlignment="1">
      <alignment horizontal="left" vertical="center" wrapText="1"/>
    </xf>
    <xf numFmtId="9" fontId="13" fillId="5" borderId="8" xfId="0" applyNumberFormat="1" applyFont="1" applyFill="1" applyBorder="1" applyAlignment="1">
      <alignment horizontal="center" vertical="center" wrapText="1"/>
    </xf>
    <xf numFmtId="0" fontId="13" fillId="5" borderId="8" xfId="0" applyFont="1" applyFill="1" applyBorder="1" applyAlignment="1">
      <alignment horizontal="center" vertical="center" wrapText="1"/>
    </xf>
    <xf numFmtId="9" fontId="14" fillId="6" borderId="9" xfId="0" applyNumberFormat="1"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2" borderId="29" xfId="0" applyFont="1" applyFill="1" applyBorder="1" applyAlignment="1">
      <alignment horizontal="center" vertical="top"/>
    </xf>
    <xf numFmtId="0" fontId="14" fillId="2" borderId="9" xfId="0" applyFont="1" applyFill="1" applyBorder="1" applyAlignment="1">
      <alignment horizontal="justify" vertical="top" wrapText="1"/>
    </xf>
    <xf numFmtId="0" fontId="6" fillId="0" borderId="0" xfId="0" applyFont="1" applyAlignment="1">
      <alignment vertical="center" wrapText="1"/>
    </xf>
    <xf numFmtId="0" fontId="13" fillId="6" borderId="27" xfId="0" applyFont="1" applyFill="1" applyBorder="1" applyAlignment="1">
      <alignment horizontal="left" vertical="center" wrapText="1"/>
    </xf>
    <xf numFmtId="0" fontId="13" fillId="6" borderId="2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2" xfId="0" applyFont="1" applyFill="1" applyBorder="1" applyAlignment="1">
      <alignment horizontal="left" vertical="center" wrapText="1"/>
    </xf>
    <xf numFmtId="9" fontId="14" fillId="7" borderId="22" xfId="0" applyNumberFormat="1" applyFont="1" applyFill="1" applyBorder="1" applyAlignment="1">
      <alignment horizontal="center" vertical="center" wrapText="1"/>
    </xf>
    <xf numFmtId="9" fontId="14" fillId="7" borderId="19" xfId="0" applyNumberFormat="1" applyFont="1" applyFill="1" applyBorder="1" applyAlignment="1">
      <alignment horizontal="center" vertical="center" wrapText="1"/>
    </xf>
    <xf numFmtId="0" fontId="13" fillId="7" borderId="10" xfId="0" applyFont="1" applyFill="1" applyBorder="1" applyAlignment="1">
      <alignment horizontal="center" vertical="top" wrapText="1"/>
    </xf>
    <xf numFmtId="2" fontId="13" fillId="2" borderId="12" xfId="0" applyNumberFormat="1" applyFont="1" applyFill="1" applyBorder="1" applyAlignment="1">
      <alignment horizontal="center" vertical="top" wrapText="1"/>
    </xf>
    <xf numFmtId="0" fontId="13" fillId="5" borderId="32" xfId="0" applyFont="1" applyFill="1" applyBorder="1" applyAlignment="1">
      <alignment horizontal="center" vertical="center" wrapText="1"/>
    </xf>
    <xf numFmtId="0" fontId="13" fillId="5" borderId="33" xfId="0" applyFont="1" applyFill="1" applyBorder="1" applyAlignment="1">
      <alignment horizontal="center" vertical="center" wrapText="1"/>
    </xf>
    <xf numFmtId="2" fontId="15" fillId="5" borderId="33" xfId="0" applyNumberFormat="1" applyFont="1" applyFill="1" applyBorder="1" applyAlignment="1">
      <alignment horizontal="center" vertical="center" wrapText="1"/>
    </xf>
    <xf numFmtId="2" fontId="15" fillId="5" borderId="34" xfId="0" applyNumberFormat="1" applyFont="1" applyFill="1" applyBorder="1" applyAlignment="1">
      <alignment horizontal="center" vertical="center" wrapText="1"/>
    </xf>
    <xf numFmtId="0" fontId="14" fillId="2" borderId="11" xfId="0" applyFont="1" applyFill="1" applyBorder="1" applyAlignment="1">
      <alignment horizontal="center" vertical="top"/>
    </xf>
    <xf numFmtId="0" fontId="14" fillId="2" borderId="7" xfId="0" applyFont="1" applyFill="1" applyBorder="1" applyAlignment="1">
      <alignment horizontal="justify" vertical="top" wrapText="1"/>
    </xf>
    <xf numFmtId="0" fontId="13" fillId="2" borderId="35" xfId="0" applyFont="1" applyFill="1" applyBorder="1" applyAlignment="1">
      <alignment horizontal="center" vertical="center" wrapText="1"/>
    </xf>
    <xf numFmtId="9" fontId="13" fillId="6" borderId="4" xfId="0" applyNumberFormat="1"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4" fillId="2" borderId="3" xfId="0" applyFont="1" applyFill="1" applyBorder="1" applyAlignment="1">
      <alignment horizontal="justify" vertical="center" wrapText="1"/>
    </xf>
    <xf numFmtId="0" fontId="14" fillId="2" borderId="36" xfId="0" applyFont="1" applyFill="1" applyBorder="1" applyAlignment="1">
      <alignment horizontal="justify" vertical="center" wrapText="1"/>
    </xf>
    <xf numFmtId="0" fontId="13" fillId="6" borderId="9" xfId="0" quotePrefix="1" applyFont="1" applyFill="1" applyBorder="1" applyAlignment="1">
      <alignment horizontal="justify" vertical="top" wrapText="1"/>
    </xf>
    <xf numFmtId="0" fontId="13" fillId="8" borderId="15" xfId="0" applyFont="1" applyFill="1" applyBorder="1" applyAlignment="1">
      <alignment horizontal="center" vertical="center" wrapText="1"/>
    </xf>
    <xf numFmtId="0" fontId="13" fillId="6" borderId="2" xfId="0" applyFont="1" applyFill="1" applyBorder="1" applyAlignment="1">
      <alignment horizontal="center" vertical="center" wrapText="1"/>
    </xf>
    <xf numFmtId="9" fontId="13" fillId="6" borderId="7" xfId="0" applyNumberFormat="1"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6" borderId="2" xfId="0" applyFont="1" applyFill="1" applyBorder="1" applyAlignment="1">
      <alignment horizontal="center" vertical="center" wrapText="1"/>
    </xf>
    <xf numFmtId="2" fontId="15" fillId="9" borderId="14" xfId="0" applyNumberFormat="1" applyFont="1" applyFill="1" applyBorder="1" applyAlignment="1">
      <alignment horizontal="center" vertical="top" wrapText="1"/>
    </xf>
    <xf numFmtId="0" fontId="11" fillId="0" borderId="1" xfId="0" applyFont="1" applyBorder="1" applyAlignment="1">
      <alignment vertical="center" wrapText="1"/>
    </xf>
    <xf numFmtId="0" fontId="11" fillId="0" borderId="0" xfId="0" applyFont="1" applyBorder="1" applyAlignment="1">
      <alignment vertical="center" wrapText="1"/>
    </xf>
    <xf numFmtId="0" fontId="11" fillId="0" borderId="38" xfId="0" applyFont="1" applyBorder="1" applyAlignment="1">
      <alignment vertical="center" wrapText="1"/>
    </xf>
    <xf numFmtId="166" fontId="17" fillId="5" borderId="1" xfId="1" applyNumberFormat="1" applyFont="1" applyFill="1" applyBorder="1" applyAlignment="1">
      <alignment horizontal="center" vertical="center" wrapText="1"/>
    </xf>
    <xf numFmtId="166" fontId="17" fillId="5" borderId="38" xfId="1"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2" fontId="15" fillId="5" borderId="38" xfId="0" applyNumberFormat="1"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6" fillId="2" borderId="1" xfId="0" quotePrefix="1" applyFont="1" applyFill="1" applyBorder="1" applyAlignment="1">
      <alignment horizontal="center" vertical="center" wrapText="1"/>
    </xf>
    <xf numFmtId="0" fontId="16" fillId="2" borderId="39" xfId="0" quotePrefix="1" applyFont="1" applyFill="1" applyBorder="1" applyAlignment="1">
      <alignment horizontal="center" vertical="center" wrapText="1"/>
    </xf>
    <xf numFmtId="0" fontId="14" fillId="2" borderId="1" xfId="0" applyFont="1" applyFill="1" applyBorder="1" applyAlignment="1">
      <alignment horizontal="center" vertical="center" wrapText="1"/>
    </xf>
    <xf numFmtId="165" fontId="13" fillId="2" borderId="38" xfId="0" applyNumberFormat="1" applyFont="1" applyFill="1" applyBorder="1" applyAlignment="1">
      <alignment horizontal="center" vertical="center" wrapText="1"/>
    </xf>
    <xf numFmtId="0" fontId="13" fillId="2" borderId="1" xfId="0" quotePrefix="1" applyFont="1" applyFill="1" applyBorder="1" applyAlignment="1">
      <alignment horizontal="left" vertical="center" wrapText="1"/>
    </xf>
    <xf numFmtId="0" fontId="14" fillId="2" borderId="38" xfId="0" applyFont="1" applyFill="1" applyBorder="1" applyAlignment="1">
      <alignment vertical="center" wrapText="1"/>
    </xf>
    <xf numFmtId="2" fontId="13" fillId="2" borderId="12" xfId="0" applyNumberFormat="1" applyFont="1" applyFill="1" applyBorder="1" applyAlignment="1">
      <alignment horizontal="center" vertical="center" wrapText="1"/>
    </xf>
    <xf numFmtId="0" fontId="14" fillId="2" borderId="1" xfId="0" applyFont="1" applyFill="1" applyBorder="1" applyAlignment="1">
      <alignment vertical="center" wrapText="1"/>
    </xf>
    <xf numFmtId="0" fontId="14" fillId="5" borderId="1" xfId="0" applyFont="1" applyFill="1" applyBorder="1" applyAlignment="1">
      <alignment horizontal="center" vertical="center" wrapText="1"/>
    </xf>
    <xf numFmtId="2" fontId="13" fillId="5" borderId="40" xfId="0" applyNumberFormat="1" applyFont="1" applyFill="1" applyBorder="1" applyAlignment="1">
      <alignment horizontal="center" vertical="center" wrapText="1"/>
    </xf>
    <xf numFmtId="2" fontId="13" fillId="2" borderId="40" xfId="0" applyNumberFormat="1" applyFont="1" applyFill="1" applyBorder="1" applyAlignment="1">
      <alignment horizontal="center" vertical="center" wrapText="1"/>
    </xf>
    <xf numFmtId="0" fontId="18" fillId="2" borderId="1" xfId="0" applyFont="1" applyFill="1" applyBorder="1" applyAlignment="1">
      <alignment horizontal="center" vertical="top"/>
    </xf>
    <xf numFmtId="0" fontId="14" fillId="2" borderId="1" xfId="0" applyFont="1" applyFill="1" applyBorder="1" applyAlignment="1">
      <alignment horizontal="center" vertical="top"/>
    </xf>
    <xf numFmtId="0" fontId="14" fillId="2" borderId="22" xfId="0" applyFont="1" applyFill="1" applyBorder="1" applyAlignment="1">
      <alignment horizontal="justify" vertical="top" wrapText="1"/>
    </xf>
    <xf numFmtId="0" fontId="14" fillId="2" borderId="9" xfId="0" applyFont="1" applyFill="1" applyBorder="1" applyAlignment="1">
      <alignment horizontal="center" vertical="center" wrapText="1"/>
    </xf>
    <xf numFmtId="9" fontId="13" fillId="6" borderId="7" xfId="0" applyNumberFormat="1"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4" fillId="2" borderId="0" xfId="0" applyNumberFormat="1" applyFont="1" applyFill="1" applyBorder="1" applyAlignment="1">
      <alignment horizontal="justify" vertical="center" wrapText="1"/>
    </xf>
    <xf numFmtId="0" fontId="14" fillId="2" borderId="38" xfId="0" applyNumberFormat="1" applyFont="1" applyFill="1" applyBorder="1" applyAlignment="1">
      <alignment horizontal="justify" vertical="center" wrapText="1"/>
    </xf>
    <xf numFmtId="2" fontId="13" fillId="2" borderId="38" xfId="0" applyNumberFormat="1" applyFont="1" applyFill="1" applyBorder="1" applyAlignment="1">
      <alignment horizontal="center" vertical="center" wrapText="1"/>
    </xf>
    <xf numFmtId="0" fontId="14" fillId="2" borderId="0" xfId="0" applyFont="1" applyFill="1" applyBorder="1" applyAlignment="1">
      <alignment horizontal="justify" vertical="top" wrapText="1"/>
    </xf>
    <xf numFmtId="0" fontId="14" fillId="2" borderId="19" xfId="0" applyFont="1" applyFill="1" applyBorder="1" applyAlignment="1">
      <alignment horizontal="justify" vertical="top" wrapText="1"/>
    </xf>
    <xf numFmtId="0" fontId="13" fillId="2" borderId="41" xfId="0" applyFont="1" applyFill="1" applyBorder="1" applyAlignment="1">
      <alignment horizontal="center" vertical="center" wrapText="1"/>
    </xf>
    <xf numFmtId="0" fontId="13" fillId="2" borderId="19" xfId="0" applyFont="1" applyFill="1" applyBorder="1" applyAlignment="1">
      <alignment vertical="center" wrapText="1"/>
    </xf>
    <xf numFmtId="2" fontId="14" fillId="2" borderId="19" xfId="0" applyNumberFormat="1" applyFont="1" applyFill="1" applyBorder="1" applyAlignment="1">
      <alignment horizontal="center" vertical="center" wrapText="1"/>
    </xf>
    <xf numFmtId="0" fontId="13" fillId="6" borderId="29" xfId="0"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13" fillId="6" borderId="2" xfId="0" applyFont="1" applyFill="1" applyBorder="1" applyAlignment="1">
      <alignment horizontal="center" vertical="center" wrapText="1"/>
    </xf>
    <xf numFmtId="0" fontId="0" fillId="0" borderId="0" xfId="0" applyFont="1" applyBorder="1"/>
    <xf numFmtId="0" fontId="0" fillId="0" borderId="0" xfId="0" applyFont="1"/>
    <xf numFmtId="0" fontId="0" fillId="0" borderId="7" xfId="0" applyFont="1" applyBorder="1" applyAlignment="1"/>
    <xf numFmtId="0" fontId="0" fillId="0" borderId="7"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Alignment="1">
      <alignment horizontal="center" vertical="center"/>
    </xf>
    <xf numFmtId="0" fontId="0" fillId="0" borderId="42" xfId="0" applyFont="1" applyBorder="1" applyAlignment="1">
      <alignment horizontal="center" vertical="center"/>
    </xf>
    <xf numFmtId="0" fontId="0" fillId="0" borderId="19"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0" fillId="0" borderId="7" xfId="0" applyFont="1" applyBorder="1" applyAlignment="1">
      <alignment vertical="center"/>
    </xf>
    <xf numFmtId="0" fontId="0" fillId="0" borderId="0" xfId="0" applyFont="1" applyBorder="1" applyAlignment="1">
      <alignment vertical="top"/>
    </xf>
    <xf numFmtId="0" fontId="0" fillId="0" borderId="0" xfId="0" applyFont="1" applyAlignment="1">
      <alignment vertical="top"/>
    </xf>
    <xf numFmtId="0" fontId="13" fillId="6" borderId="2" xfId="0" applyFont="1" applyFill="1" applyBorder="1" applyAlignment="1">
      <alignment horizontal="center" vertical="center" wrapText="1"/>
    </xf>
    <xf numFmtId="0" fontId="13" fillId="6" borderId="29" xfId="0"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3" fillId="2" borderId="7" xfId="0" applyFont="1" applyFill="1" applyBorder="1" applyAlignment="1">
      <alignment horizontal="justify" vertical="top" wrapText="1"/>
    </xf>
    <xf numFmtId="2" fontId="14" fillId="2" borderId="43" xfId="0" applyNumberFormat="1"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9" xfId="0" applyFont="1" applyFill="1" applyBorder="1" applyAlignment="1">
      <alignment vertical="center" wrapText="1"/>
    </xf>
    <xf numFmtId="2" fontId="14" fillId="2" borderId="9" xfId="0" applyNumberFormat="1" applyFont="1" applyFill="1" applyBorder="1" applyAlignment="1">
      <alignment horizontal="center" vertical="center" wrapText="1"/>
    </xf>
    <xf numFmtId="2" fontId="14" fillId="2" borderId="10" xfId="0" applyNumberFormat="1" applyFont="1" applyFill="1" applyBorder="1" applyAlignment="1">
      <alignment horizontal="center" vertical="center" wrapText="1"/>
    </xf>
    <xf numFmtId="0" fontId="0" fillId="0" borderId="44" xfId="0" applyFont="1" applyBorder="1" applyAlignment="1">
      <alignment horizontal="center"/>
    </xf>
    <xf numFmtId="0" fontId="0" fillId="0" borderId="45" xfId="0" applyFont="1" applyBorder="1" applyAlignment="1">
      <alignment horizontal="center"/>
    </xf>
    <xf numFmtId="0" fontId="0" fillId="0" borderId="7" xfId="0" applyFont="1" applyBorder="1" applyAlignment="1">
      <alignment horizontal="center" vertical="top"/>
    </xf>
    <xf numFmtId="0" fontId="3" fillId="2" borderId="22" xfId="0" applyFont="1" applyFill="1" applyBorder="1" applyAlignment="1">
      <alignment horizontal="justify" vertical="top" wrapText="1"/>
    </xf>
    <xf numFmtId="0" fontId="14" fillId="0" borderId="45" xfId="0" applyFont="1" applyFill="1" applyBorder="1" applyAlignment="1">
      <alignment horizontal="justify" vertical="center" wrapText="1"/>
    </xf>
    <xf numFmtId="0" fontId="0" fillId="0" borderId="19" xfId="0" applyBorder="1" applyAlignment="1">
      <alignment horizontal="center" vertical="center"/>
    </xf>
    <xf numFmtId="9" fontId="13" fillId="6" borderId="13" xfId="0" applyNumberFormat="1"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4" fillId="0" borderId="22" xfId="0" applyFont="1" applyFill="1" applyBorder="1" applyAlignment="1">
      <alignment horizontal="justify" vertical="center" wrapText="1"/>
    </xf>
    <xf numFmtId="9" fontId="13" fillId="6" borderId="13" xfId="0" applyNumberFormat="1" applyFont="1" applyFill="1" applyBorder="1" applyAlignment="1">
      <alignment horizontal="center" vertical="center" wrapText="1"/>
    </xf>
    <xf numFmtId="0" fontId="8" fillId="0" borderId="7" xfId="0" applyFont="1" applyBorder="1" applyAlignment="1">
      <alignment horizontal="center" vertical="center"/>
    </xf>
    <xf numFmtId="0" fontId="19" fillId="5" borderId="0" xfId="0" applyFont="1" applyFill="1" applyAlignment="1">
      <alignment horizontal="center" vertical="center"/>
    </xf>
    <xf numFmtId="0" fontId="14" fillId="10" borderId="7" xfId="0" applyFont="1" applyFill="1" applyBorder="1" applyAlignment="1">
      <alignment horizontal="justify" vertical="top" wrapText="1"/>
    </xf>
    <xf numFmtId="2" fontId="13" fillId="2" borderId="43" xfId="0" applyNumberFormat="1" applyFont="1" applyFill="1" applyBorder="1" applyAlignment="1">
      <alignment horizontal="center" vertical="top" wrapText="1"/>
    </xf>
    <xf numFmtId="0" fontId="14" fillId="2" borderId="46" xfId="0" applyFont="1" applyFill="1" applyBorder="1" applyAlignment="1">
      <alignment horizontal="justify" vertical="top" wrapText="1"/>
    </xf>
    <xf numFmtId="0" fontId="13" fillId="2" borderId="36" xfId="0" applyFont="1" applyFill="1" applyBorder="1" applyAlignment="1">
      <alignment horizontal="center" vertical="center" wrapText="1"/>
    </xf>
    <xf numFmtId="0" fontId="13" fillId="2" borderId="39" xfId="0" applyFont="1" applyFill="1" applyBorder="1" applyAlignment="1">
      <alignment horizontal="center" vertical="center" wrapText="1"/>
    </xf>
    <xf numFmtId="167" fontId="14" fillId="6" borderId="7" xfId="0" applyNumberFormat="1"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7" xfId="0" quotePrefix="1" applyFont="1" applyFill="1" applyBorder="1" applyAlignment="1">
      <alignment horizontal="justify" vertical="top" wrapText="1"/>
    </xf>
    <xf numFmtId="0" fontId="13" fillId="6" borderId="7" xfId="0" quotePrefix="1"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7" xfId="0" applyFont="1" applyFill="1" applyBorder="1" applyAlignment="1">
      <alignment vertical="center" wrapText="1"/>
    </xf>
    <xf numFmtId="0" fontId="28" fillId="2" borderId="7" xfId="0" applyFont="1" applyFill="1" applyBorder="1" applyAlignment="1">
      <alignment horizontal="justify" vertical="top" wrapText="1"/>
    </xf>
    <xf numFmtId="0" fontId="13" fillId="2" borderId="9" xfId="0" applyFont="1" applyFill="1" applyBorder="1" applyAlignment="1">
      <alignment horizontal="justify" vertical="top" wrapText="1"/>
    </xf>
    <xf numFmtId="166" fontId="17" fillId="5" borderId="50" xfId="1" applyNumberFormat="1" applyFont="1" applyFill="1" applyBorder="1" applyAlignment="1">
      <alignment horizontal="center" vertical="center" wrapText="1"/>
    </xf>
    <xf numFmtId="2" fontId="15" fillId="5" borderId="8" xfId="0" applyNumberFormat="1" applyFont="1" applyFill="1" applyBorder="1" applyAlignment="1">
      <alignment horizontal="center" vertical="center" wrapText="1"/>
    </xf>
    <xf numFmtId="0" fontId="14" fillId="0" borderId="19" xfId="0" applyFont="1" applyFill="1" applyBorder="1" applyAlignment="1">
      <alignment horizontal="justify" vertical="center" wrapText="1"/>
    </xf>
    <xf numFmtId="0" fontId="14" fillId="0" borderId="45" xfId="0" applyFont="1" applyFill="1" applyBorder="1" applyAlignment="1">
      <alignment horizontal="justify" vertical="center"/>
    </xf>
    <xf numFmtId="0" fontId="13" fillId="0" borderId="7" xfId="0" applyFont="1" applyFill="1" applyBorder="1" applyAlignment="1">
      <alignment horizontal="justify" vertical="center" wrapText="1"/>
    </xf>
    <xf numFmtId="0" fontId="13" fillId="0" borderId="19" xfId="0" applyFont="1" applyFill="1" applyBorder="1" applyAlignment="1">
      <alignment horizontal="justify" vertical="center" wrapText="1"/>
    </xf>
    <xf numFmtId="0" fontId="13" fillId="2" borderId="5"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1" fillId="0" borderId="49" xfId="0" applyFont="1" applyBorder="1" applyAlignment="1">
      <alignment horizontal="justify" vertical="top" wrapText="1"/>
    </xf>
    <xf numFmtId="0" fontId="11" fillId="0" borderId="50" xfId="0" applyFont="1" applyBorder="1" applyAlignment="1">
      <alignment horizontal="justify" vertical="top" wrapText="1"/>
    </xf>
    <xf numFmtId="0" fontId="11" fillId="0" borderId="6" xfId="0" applyFont="1" applyBorder="1" applyAlignment="1">
      <alignment horizontal="justify" vertical="top" wrapText="1"/>
    </xf>
    <xf numFmtId="0" fontId="11" fillId="0" borderId="1" xfId="0" applyFont="1" applyBorder="1" applyAlignment="1">
      <alignment horizontal="justify" vertical="top" wrapText="1"/>
    </xf>
    <xf numFmtId="0" fontId="11" fillId="0" borderId="0" xfId="0" applyFont="1" applyBorder="1" applyAlignment="1">
      <alignment horizontal="justify" vertical="top" wrapText="1"/>
    </xf>
    <xf numFmtId="0" fontId="11" fillId="0" borderId="38" xfId="0" applyFont="1" applyBorder="1" applyAlignment="1">
      <alignment horizontal="justify" vertical="top" wrapText="1"/>
    </xf>
    <xf numFmtId="0" fontId="11" fillId="0" borderId="36" xfId="0" applyFont="1" applyBorder="1" applyAlignment="1">
      <alignment horizontal="justify" vertical="top" wrapText="1"/>
    </xf>
    <xf numFmtId="0" fontId="11" fillId="0" borderId="20" xfId="0" applyFont="1" applyBorder="1" applyAlignment="1">
      <alignment horizontal="justify" vertical="top" wrapText="1"/>
    </xf>
    <xf numFmtId="0" fontId="11" fillId="0" borderId="39" xfId="0" applyFont="1" applyBorder="1" applyAlignment="1">
      <alignment horizontal="justify" vertical="top" wrapText="1"/>
    </xf>
    <xf numFmtId="0" fontId="27" fillId="9" borderId="1" xfId="0" applyFont="1" applyFill="1" applyBorder="1" applyAlignment="1">
      <alignment horizontal="center" vertical="center" wrapText="1"/>
    </xf>
    <xf numFmtId="0" fontId="27" fillId="9" borderId="0" xfId="0" applyFont="1" applyFill="1" applyBorder="1" applyAlignment="1">
      <alignment horizontal="center" vertical="center" wrapText="1"/>
    </xf>
    <xf numFmtId="0" fontId="27" fillId="9" borderId="38" xfId="0" applyFont="1" applyFill="1" applyBorder="1" applyAlignment="1">
      <alignment horizontal="center" vertical="center" wrapText="1"/>
    </xf>
    <xf numFmtId="0" fontId="13" fillId="6" borderId="32" xfId="0" applyFont="1" applyFill="1" applyBorder="1" applyAlignment="1">
      <alignment horizontal="center" vertical="center" wrapText="1"/>
    </xf>
    <xf numFmtId="0" fontId="13" fillId="6" borderId="33" xfId="0" quotePrefix="1" applyFont="1" applyFill="1" applyBorder="1" applyAlignment="1">
      <alignment horizontal="center" vertical="center" wrapText="1"/>
    </xf>
    <xf numFmtId="0" fontId="13" fillId="6" borderId="34" xfId="0" quotePrefix="1" applyFont="1" applyFill="1" applyBorder="1" applyAlignment="1">
      <alignment horizontal="center" vertical="center" wrapText="1"/>
    </xf>
    <xf numFmtId="0" fontId="13" fillId="7" borderId="58" xfId="0" applyFont="1" applyFill="1" applyBorder="1" applyAlignment="1">
      <alignment horizontal="center" vertical="center" wrapText="1"/>
    </xf>
    <xf numFmtId="0" fontId="13" fillId="7" borderId="59" xfId="0" quotePrefix="1" applyFont="1" applyFill="1" applyBorder="1" applyAlignment="1">
      <alignment horizontal="center" vertical="center" wrapText="1"/>
    </xf>
    <xf numFmtId="0" fontId="13" fillId="7" borderId="60" xfId="0" quotePrefix="1" applyFont="1" applyFill="1" applyBorder="1" applyAlignment="1">
      <alignment horizontal="center" vertical="center" wrapText="1"/>
    </xf>
    <xf numFmtId="0" fontId="14" fillId="2" borderId="13" xfId="0" applyNumberFormat="1" applyFont="1" applyFill="1" applyBorder="1" applyAlignment="1">
      <alignment horizontal="justify" vertical="center" wrapText="1"/>
    </xf>
    <xf numFmtId="0" fontId="14" fillId="2" borderId="14" xfId="0" applyNumberFormat="1" applyFont="1" applyFill="1" applyBorder="1" applyAlignment="1">
      <alignment horizontal="justify" vertical="center" wrapText="1"/>
    </xf>
    <xf numFmtId="0" fontId="13" fillId="7" borderId="11" xfId="0" applyFont="1" applyFill="1" applyBorder="1" applyAlignment="1">
      <alignment horizontal="left" vertical="top" wrapText="1"/>
    </xf>
    <xf numFmtId="0" fontId="13" fillId="7" borderId="7" xfId="0" applyFont="1" applyFill="1" applyBorder="1" applyAlignment="1">
      <alignment horizontal="left" vertical="top" wrapText="1"/>
    </xf>
    <xf numFmtId="0" fontId="25" fillId="6" borderId="32" xfId="0" applyFont="1" applyFill="1" applyBorder="1" applyAlignment="1">
      <alignment horizontal="center" vertical="top" wrapText="1"/>
    </xf>
    <xf numFmtId="0" fontId="25" fillId="6" borderId="33" xfId="0" applyFont="1" applyFill="1" applyBorder="1" applyAlignment="1">
      <alignment horizontal="center" vertical="top" wrapText="1"/>
    </xf>
    <xf numFmtId="0" fontId="25" fillId="6" borderId="34" xfId="0" applyFont="1" applyFill="1" applyBorder="1" applyAlignment="1">
      <alignment horizontal="center" vertical="top" wrapText="1"/>
    </xf>
    <xf numFmtId="0" fontId="13" fillId="7" borderId="3" xfId="0" quotePrefix="1" applyFont="1" applyFill="1" applyBorder="1" applyAlignment="1">
      <alignment horizontal="left" vertical="top" wrapText="1"/>
    </xf>
    <xf numFmtId="0" fontId="13" fillId="7" borderId="13" xfId="0" quotePrefix="1" applyFont="1" applyFill="1" applyBorder="1" applyAlignment="1">
      <alignment horizontal="left" vertical="top" wrapText="1"/>
    </xf>
    <xf numFmtId="0" fontId="13" fillId="2" borderId="32" xfId="0" quotePrefix="1" applyFont="1" applyFill="1" applyBorder="1" applyAlignment="1">
      <alignment horizontal="center" vertical="center" wrapText="1"/>
    </xf>
    <xf numFmtId="0" fontId="13" fillId="2" borderId="34" xfId="0" quotePrefix="1" applyFont="1" applyFill="1" applyBorder="1" applyAlignment="1">
      <alignment horizontal="center" vertical="center" wrapText="1"/>
    </xf>
    <xf numFmtId="0" fontId="23" fillId="9" borderId="32" xfId="0" applyFont="1" applyFill="1" applyBorder="1" applyAlignment="1">
      <alignment horizontal="center" vertical="center" wrapText="1"/>
    </xf>
    <xf numFmtId="0" fontId="23" fillId="9" borderId="33" xfId="0" applyFont="1" applyFill="1" applyBorder="1" applyAlignment="1">
      <alignment horizontal="center" vertical="center" wrapText="1"/>
    </xf>
    <xf numFmtId="0" fontId="23" fillId="9" borderId="34" xfId="0" applyFont="1" applyFill="1" applyBorder="1" applyAlignment="1">
      <alignment horizontal="center" vertical="center" wrapText="1"/>
    </xf>
    <xf numFmtId="0" fontId="13" fillId="7" borderId="7" xfId="0" quotePrefix="1" applyFont="1" applyFill="1" applyBorder="1" applyAlignment="1">
      <alignment horizontal="left" vertical="top" wrapText="1"/>
    </xf>
    <xf numFmtId="0" fontId="14" fillId="2" borderId="32"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9" fillId="0" borderId="0" xfId="0" applyFont="1" applyAlignment="1">
      <alignment horizontal="center" wrapText="1"/>
    </xf>
    <xf numFmtId="0" fontId="22" fillId="9" borderId="49" xfId="0" applyFont="1" applyFill="1" applyBorder="1" applyAlignment="1">
      <alignment vertical="center" wrapText="1"/>
    </xf>
    <xf numFmtId="0" fontId="22" fillId="9" borderId="50" xfId="0" applyFont="1" applyFill="1" applyBorder="1" applyAlignment="1">
      <alignment vertical="center" wrapText="1"/>
    </xf>
    <xf numFmtId="0" fontId="22" fillId="9" borderId="6" xfId="0" applyFont="1" applyFill="1" applyBorder="1" applyAlignment="1">
      <alignment vertical="center" wrapText="1"/>
    </xf>
    <xf numFmtId="0" fontId="15" fillId="9" borderId="1"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5" fillId="9" borderId="38" xfId="0" applyFont="1" applyFill="1" applyBorder="1" applyAlignment="1">
      <alignment horizontal="center" vertical="center" wrapText="1"/>
    </xf>
    <xf numFmtId="0" fontId="18" fillId="5" borderId="1" xfId="0" applyFont="1" applyFill="1" applyBorder="1" applyAlignment="1">
      <alignment horizontal="justify" vertical="top" wrapText="1"/>
    </xf>
    <xf numFmtId="0" fontId="18" fillId="5" borderId="0" xfId="0" applyFont="1" applyFill="1" applyBorder="1" applyAlignment="1">
      <alignment horizontal="justify" vertical="top" wrapText="1"/>
    </xf>
    <xf numFmtId="0" fontId="18" fillId="5" borderId="38" xfId="0" applyFont="1" applyFill="1" applyBorder="1" applyAlignment="1">
      <alignment horizontal="justify" vertical="top" wrapText="1"/>
    </xf>
    <xf numFmtId="0" fontId="13" fillId="8" borderId="51" xfId="0" applyFont="1" applyFill="1" applyBorder="1" applyAlignment="1">
      <alignment horizontal="center" vertical="center" wrapText="1"/>
    </xf>
    <xf numFmtId="0" fontId="13" fillId="8" borderId="52" xfId="0" applyFont="1" applyFill="1" applyBorder="1" applyAlignment="1">
      <alignment horizontal="center" vertical="center" wrapText="1"/>
    </xf>
    <xf numFmtId="0" fontId="12" fillId="3" borderId="55"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8" fillId="5" borderId="1" xfId="0" applyFont="1" applyFill="1" applyBorder="1" applyAlignment="1">
      <alignment horizontal="left" vertical="top" wrapText="1"/>
    </xf>
    <xf numFmtId="0" fontId="18" fillId="5" borderId="0" xfId="0" applyFont="1" applyFill="1" applyBorder="1" applyAlignment="1">
      <alignment horizontal="left" vertical="top" wrapText="1"/>
    </xf>
    <xf numFmtId="0" fontId="18" fillId="5" borderId="38" xfId="0" applyFont="1" applyFill="1" applyBorder="1" applyAlignment="1">
      <alignment horizontal="left" vertical="top" wrapText="1"/>
    </xf>
    <xf numFmtId="0" fontId="13" fillId="6" borderId="29"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3" fillId="2" borderId="47" xfId="0" quotePrefix="1" applyFont="1" applyFill="1" applyBorder="1" applyAlignment="1">
      <alignment horizontal="center" vertical="center" wrapText="1"/>
    </xf>
    <xf numFmtId="0" fontId="13" fillId="2" borderId="48" xfId="0" quotePrefix="1"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9" fontId="13" fillId="6" borderId="16" xfId="0" applyNumberFormat="1"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3" fillId="6" borderId="2" xfId="0" applyFont="1" applyFill="1" applyBorder="1" applyAlignment="1">
      <alignment horizontal="center" vertical="center" wrapText="1"/>
    </xf>
    <xf numFmtId="1" fontId="13" fillId="2" borderId="32" xfId="0" applyNumberFormat="1" applyFont="1" applyFill="1" applyBorder="1" applyAlignment="1">
      <alignment horizontal="center" vertical="center" wrapText="1"/>
    </xf>
    <xf numFmtId="1" fontId="13" fillId="2" borderId="33" xfId="0" applyNumberFormat="1" applyFont="1" applyFill="1" applyBorder="1" applyAlignment="1">
      <alignment horizontal="center" vertical="center" wrapText="1"/>
    </xf>
    <xf numFmtId="1" fontId="13" fillId="2" borderId="34" xfId="0" applyNumberFormat="1"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32" xfId="0" applyFont="1" applyFill="1" applyBorder="1" applyAlignment="1">
      <alignment horizontal="left" vertical="center" wrapText="1"/>
    </xf>
    <xf numFmtId="0" fontId="13" fillId="2" borderId="34" xfId="0" applyFont="1" applyFill="1" applyBorder="1" applyAlignment="1">
      <alignment horizontal="left" vertical="center" wrapText="1"/>
    </xf>
    <xf numFmtId="0" fontId="13" fillId="4" borderId="53"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3" fillId="2" borderId="56" xfId="0" applyFont="1" applyFill="1" applyBorder="1" applyAlignment="1">
      <alignment horizontal="center" vertical="center" wrapText="1"/>
    </xf>
    <xf numFmtId="0" fontId="24" fillId="5" borderId="36" xfId="0" applyFont="1" applyFill="1" applyBorder="1" applyAlignment="1">
      <alignment horizontal="center" vertical="center" wrapText="1"/>
    </xf>
    <xf numFmtId="0" fontId="24" fillId="5" borderId="20" xfId="0" applyFont="1" applyFill="1" applyBorder="1" applyAlignment="1">
      <alignment horizontal="center" vertical="center" wrapText="1"/>
    </xf>
    <xf numFmtId="0" fontId="24" fillId="5" borderId="39" xfId="0" applyFont="1" applyFill="1" applyBorder="1" applyAlignment="1">
      <alignment horizontal="center" vertical="center" wrapText="1"/>
    </xf>
    <xf numFmtId="166" fontId="26" fillId="9" borderId="32" xfId="1" applyNumberFormat="1" applyFont="1" applyFill="1" applyBorder="1" applyAlignment="1">
      <alignment horizontal="center" vertical="center" wrapText="1"/>
    </xf>
    <xf numFmtId="166" fontId="26" fillId="9" borderId="33" xfId="1" applyNumberFormat="1" applyFont="1" applyFill="1" applyBorder="1" applyAlignment="1">
      <alignment horizontal="center" vertical="center" wrapText="1"/>
    </xf>
    <xf numFmtId="166" fontId="26" fillId="9" borderId="34" xfId="1" applyNumberFormat="1" applyFont="1" applyFill="1" applyBorder="1" applyAlignment="1">
      <alignment horizontal="center" vertical="center" wrapText="1"/>
    </xf>
    <xf numFmtId="2" fontId="17" fillId="9" borderId="32" xfId="0" applyNumberFormat="1" applyFont="1" applyFill="1" applyBorder="1" applyAlignment="1">
      <alignment horizontal="center" vertical="center" wrapText="1"/>
    </xf>
    <xf numFmtId="2" fontId="17" fillId="9" borderId="34" xfId="0" applyNumberFormat="1" applyFont="1" applyFill="1" applyBorder="1" applyAlignment="1">
      <alignment horizontal="center" vertical="center" wrapText="1"/>
    </xf>
    <xf numFmtId="0" fontId="13" fillId="2" borderId="57" xfId="0" applyFont="1" applyFill="1" applyBorder="1" applyAlignment="1">
      <alignment horizontal="center" vertical="center" wrapText="1"/>
    </xf>
    <xf numFmtId="0" fontId="20" fillId="2" borderId="32" xfId="0" applyFont="1" applyFill="1" applyBorder="1" applyAlignment="1">
      <alignment horizontal="center" vertical="center" wrapText="1"/>
    </xf>
    <xf numFmtId="0" fontId="20" fillId="2" borderId="33"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13" fillId="0" borderId="32" xfId="0" applyFont="1" applyBorder="1" applyAlignment="1">
      <alignment horizontal="left" vertical="center"/>
    </xf>
    <xf numFmtId="0" fontId="13" fillId="0" borderId="34" xfId="0" applyFont="1" applyBorder="1" applyAlignment="1">
      <alignment horizontal="left" vertical="center"/>
    </xf>
    <xf numFmtId="0" fontId="15" fillId="9" borderId="32" xfId="0" applyFont="1" applyFill="1" applyBorder="1" applyAlignment="1">
      <alignment horizontal="center"/>
    </xf>
    <xf numFmtId="0" fontId="15" fillId="9" borderId="33" xfId="0" applyFont="1" applyFill="1" applyBorder="1" applyAlignment="1">
      <alignment horizontal="center"/>
    </xf>
    <xf numFmtId="0" fontId="15" fillId="9" borderId="34" xfId="0" applyFont="1" applyFill="1" applyBorder="1" applyAlignment="1">
      <alignment horizontal="center"/>
    </xf>
    <xf numFmtId="0" fontId="13" fillId="2" borderId="44" xfId="0" applyFont="1" applyFill="1" applyBorder="1" applyAlignment="1">
      <alignment horizontal="center" vertical="center" wrapText="1"/>
    </xf>
    <xf numFmtId="0" fontId="21" fillId="9" borderId="36" xfId="0" quotePrefix="1" applyFont="1" applyFill="1" applyBorder="1" applyAlignment="1">
      <alignment horizontal="center" vertical="center" wrapText="1"/>
    </xf>
    <xf numFmtId="0" fontId="21" fillId="9" borderId="20" xfId="0" quotePrefix="1" applyFont="1" applyFill="1" applyBorder="1" applyAlignment="1">
      <alignment horizontal="center" vertical="center" wrapText="1"/>
    </xf>
    <xf numFmtId="0" fontId="21" fillId="9" borderId="39" xfId="0" quotePrefix="1"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31" xfId="0" applyFont="1" applyFill="1" applyBorder="1" applyAlignment="1">
      <alignment horizontal="center" vertical="center" wrapText="1"/>
    </xf>
    <xf numFmtId="9" fontId="13" fillId="6" borderId="7" xfId="0" applyNumberFormat="1"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4" fillId="2" borderId="32" xfId="0" applyFont="1" applyFill="1" applyBorder="1" applyAlignment="1">
      <alignment horizontal="center" vertical="top"/>
    </xf>
    <xf numFmtId="0" fontId="14" fillId="2" borderId="35" xfId="0" applyFont="1" applyFill="1" applyBorder="1" applyAlignment="1">
      <alignment horizontal="center" vertical="top"/>
    </xf>
    <xf numFmtId="0" fontId="14" fillId="6" borderId="19" xfId="0" applyFont="1" applyFill="1" applyBorder="1" applyAlignment="1">
      <alignment vertical="center" wrapText="1"/>
    </xf>
    <xf numFmtId="0" fontId="13" fillId="2" borderId="24" xfId="0" applyFont="1" applyFill="1" applyBorder="1" applyAlignment="1">
      <alignment horizontal="center" vertical="center" wrapText="1"/>
    </xf>
    <xf numFmtId="0" fontId="14" fillId="6" borderId="18" xfId="0" applyFont="1" applyFill="1" applyBorder="1" applyAlignment="1">
      <alignment horizontal="center" vertical="center" wrapText="1"/>
    </xf>
    <xf numFmtId="0" fontId="13" fillId="6" borderId="19" xfId="0" applyFont="1" applyFill="1" applyBorder="1" applyAlignment="1">
      <alignment horizontal="center" vertical="center" wrapText="1"/>
    </xf>
    <xf numFmtId="0" fontId="14" fillId="6" borderId="43" xfId="0" applyFont="1" applyFill="1" applyBorder="1" applyAlignment="1">
      <alignment vertical="center" wrapText="1"/>
    </xf>
    <xf numFmtId="0" fontId="13" fillId="2" borderId="36" xfId="0" quotePrefix="1" applyFont="1" applyFill="1" applyBorder="1" applyAlignment="1">
      <alignment horizontal="center" vertical="center" wrapText="1"/>
    </xf>
    <xf numFmtId="0" fontId="13" fillId="2" borderId="62" xfId="0" quotePrefix="1" applyFont="1" applyFill="1" applyBorder="1" applyAlignment="1">
      <alignment horizontal="center" vertical="center" wrapText="1"/>
    </xf>
    <xf numFmtId="9" fontId="13" fillId="6" borderId="24" xfId="0" applyNumberFormat="1" applyFont="1" applyFill="1" applyBorder="1" applyAlignment="1">
      <alignment horizontal="center" vertical="center" wrapText="1"/>
    </xf>
    <xf numFmtId="2" fontId="13" fillId="2" borderId="25" xfId="0" applyNumberFormat="1" applyFont="1" applyFill="1" applyBorder="1" applyAlignment="1">
      <alignment horizontal="center" vertical="center" wrapText="1"/>
    </xf>
    <xf numFmtId="0" fontId="14" fillId="2" borderId="3" xfId="0" applyFont="1" applyFill="1" applyBorder="1" applyAlignment="1">
      <alignment horizontal="center" vertical="top"/>
    </xf>
    <xf numFmtId="0" fontId="14" fillId="2" borderId="13" xfId="0" applyFont="1" applyFill="1" applyBorder="1" applyAlignment="1">
      <alignment horizontal="justify" vertical="top" wrapText="1"/>
    </xf>
    <xf numFmtId="9" fontId="14" fillId="6" borderId="13" xfId="0" applyNumberFormat="1" applyFont="1" applyFill="1" applyBorder="1" applyAlignment="1">
      <alignment horizontal="center" vertical="center" wrapText="1"/>
    </xf>
    <xf numFmtId="0" fontId="14" fillId="2" borderId="13" xfId="0" applyFont="1" applyFill="1" applyBorder="1" applyAlignment="1">
      <alignment horizontal="center" vertical="center" wrapText="1"/>
    </xf>
    <xf numFmtId="2" fontId="14" fillId="2" borderId="14" xfId="0" applyNumberFormat="1" applyFont="1" applyFill="1" applyBorder="1" applyAlignment="1">
      <alignment horizontal="center" vertical="center" wrapText="1"/>
    </xf>
  </cellXfs>
  <cellStyles count="4">
    <cellStyle name="Millares 2" xfId="1"/>
    <cellStyle name="Normal" xfId="0" builtinId="0"/>
    <cellStyle name="Normal 2" xfId="2"/>
    <cellStyle name="Normal 2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69850</xdr:colOff>
      <xdr:row>0</xdr:row>
      <xdr:rowOff>0</xdr:rowOff>
    </xdr:from>
    <xdr:to>
      <xdr:col>4</xdr:col>
      <xdr:colOff>869951</xdr:colOff>
      <xdr:row>0</xdr:row>
      <xdr:rowOff>0</xdr:rowOff>
    </xdr:to>
    <xdr:sp macro="" textlink="">
      <xdr:nvSpPr>
        <xdr:cNvPr id="1079" name="Rectangle 55">
          <a:extLst>
            <a:ext uri="{FF2B5EF4-FFF2-40B4-BE49-F238E27FC236}">
              <a16:creationId xmlns:a16="http://schemas.microsoft.com/office/drawing/2014/main" id="{1076A1A4-0732-429F-9FA2-5C9CE11B1A18}"/>
            </a:ext>
          </a:extLst>
        </xdr:cNvPr>
        <xdr:cNvSpPr>
          <a:spLocks noChangeArrowheads="1"/>
        </xdr:cNvSpPr>
      </xdr:nvSpPr>
      <xdr:spPr bwMode="auto">
        <a:xfrm>
          <a:off x="971550" y="0"/>
          <a:ext cx="6200775"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_tradnl" sz="1000" b="0" i="0" u="none" strike="noStrike" baseline="0">
              <a:solidFill>
                <a:srgbClr val="000000"/>
              </a:solidFill>
              <a:latin typeface="Arial"/>
              <a:ea typeface="Arial"/>
              <a:cs typeface="Arial"/>
            </a:rPr>
            <a:t>El presente proyecto presenta las siguientes deficiencias:</a:t>
          </a:r>
        </a:p>
        <a:p>
          <a:pPr algn="l" rtl="0">
            <a:defRPr sz="1000"/>
          </a:pPr>
          <a:r>
            <a:rPr lang="es-ES_tradnl" sz="1000" b="0" i="0" u="none" strike="noStrike" baseline="0">
              <a:solidFill>
                <a:srgbClr val="000000"/>
              </a:solidFill>
              <a:latin typeface="Arial"/>
              <a:ea typeface="Arial"/>
              <a:cs typeface="Arial"/>
            </a:rPr>
            <a:t>Se presentan datos de diversas fuentes y períodos , entre los cuales no se desarrolla ningún tipo de relación y análisis.  Se describe la  relación entre las variables droga y delito como un punto relevante, mas no aborda cabalmente otro tipo de variables que igualmente pudiesen describir la situación de los adolescentes a atender en el territorio. </a:t>
          </a:r>
        </a:p>
        <a:p>
          <a:pPr algn="l" rtl="0">
            <a:defRPr sz="1000"/>
          </a:pPr>
          <a:r>
            <a:rPr lang="es-ES_tradnl" sz="1000" b="0" i="0" u="none" strike="noStrike" baseline="0">
              <a:solidFill>
                <a:srgbClr val="000000"/>
              </a:solidFill>
              <a:latin typeface="Arial"/>
              <a:ea typeface="Arial"/>
              <a:cs typeface="Arial"/>
            </a:rPr>
            <a:t>No es posible visualizar si existe en el equipo un profesional con competencias para el trabajo con enfoque de género, si bien existen antecedentes mínimos de participación en seminarios. </a:t>
          </a:r>
        </a:p>
        <a:p>
          <a:pPr algn="l" rtl="0">
            <a:defRPr sz="1000"/>
          </a:pPr>
          <a:r>
            <a:rPr lang="es-ES_tradnl" sz="1000" b="0" i="0" u="none" strike="noStrike" baseline="0">
              <a:solidFill>
                <a:srgbClr val="000000"/>
              </a:solidFill>
              <a:latin typeface="Arial"/>
              <a:ea typeface="Arial"/>
              <a:cs typeface="Arial"/>
            </a:rPr>
            <a:t>Se incorporan más profesionales de los requeridos por las orientaciones técnicas, en función del estandard de atención y la sutentabilidad financiera del proyecto.</a:t>
          </a:r>
        </a:p>
        <a:p>
          <a:pPr algn="l" rtl="0">
            <a:defRPr sz="1000"/>
          </a:pPr>
          <a:r>
            <a:rPr lang="es-ES_tradnl" sz="1000" b="0" i="0" u="none" strike="noStrike" baseline="0">
              <a:solidFill>
                <a:srgbClr val="000000"/>
              </a:solidFill>
              <a:latin typeface="Arial"/>
              <a:ea typeface="Arial"/>
              <a:cs typeface="Arial"/>
            </a:rPr>
            <a:t>Si bien se contemplan nominalmente las prestaciones exigidas a través de las Orientaciones Técnicas, hay un desarrollo insuficiente que integre los elementos solicitados y la propuesta del equipo de forma coherente y suficientemente argumentada.</a:t>
          </a:r>
        </a:p>
        <a:p>
          <a:pPr algn="l" rtl="0">
            <a:defRPr sz="1000"/>
          </a:pPr>
          <a:r>
            <a:rPr lang="es-ES_tradnl" sz="1000" b="0" i="0" u="none" strike="noStrike" baseline="0">
              <a:solidFill>
                <a:srgbClr val="000000"/>
              </a:solidFill>
              <a:latin typeface="Arial"/>
              <a:ea typeface="Arial"/>
              <a:cs typeface="Arial"/>
            </a:rPr>
            <a:t>No se llega a describir el proceso de evaluación explícitamente, ni mucho menos  la participación de los usuarios</a:t>
          </a:r>
        </a:p>
        <a:p>
          <a:pPr algn="l" rtl="0">
            <a:defRPr sz="1000"/>
          </a:pPr>
          <a:r>
            <a:rPr lang="es-ES_tradnl" sz="1000" b="0" i="0" u="none" strike="noStrike" baseline="0">
              <a:solidFill>
                <a:srgbClr val="000000"/>
              </a:solidFill>
              <a:latin typeface="Arial"/>
              <a:ea typeface="Arial"/>
              <a:cs typeface="Arial"/>
            </a:rPr>
            <a:t>Si bien se describen las tareas asociadas a cada rol, no hay descripción de la organización del equipo (complementariedad).El equipo opta por conformar dos duplas psicosociales, lo cual no se justifica en el proyecto. </a:t>
          </a:r>
        </a:p>
        <a:p>
          <a:pPr algn="l" rtl="0">
            <a:defRPr sz="1000"/>
          </a:pPr>
          <a:r>
            <a:rPr lang="es-ES_tradnl" sz="1000" b="0" i="0" u="none" strike="noStrike" baseline="0">
              <a:solidFill>
                <a:srgbClr val="000000"/>
              </a:solidFill>
              <a:latin typeface="Arial"/>
              <a:ea typeface="Arial"/>
              <a:cs typeface="Arial"/>
            </a:rPr>
            <a:t>No se detalla el tipo y cantidad de equipamiento mínimo con que cuenta.</a:t>
          </a:r>
        </a:p>
      </xdr:txBody>
    </xdr:sp>
    <xdr:clientData/>
  </xdr:twoCellAnchor>
  <xdr:twoCellAnchor>
    <xdr:from>
      <xdr:col>1</xdr:col>
      <xdr:colOff>3333750</xdr:colOff>
      <xdr:row>0</xdr:row>
      <xdr:rowOff>0</xdr:rowOff>
    </xdr:from>
    <xdr:to>
      <xdr:col>4</xdr:col>
      <xdr:colOff>1047750</xdr:colOff>
      <xdr:row>0</xdr:row>
      <xdr:rowOff>0</xdr:rowOff>
    </xdr:to>
    <xdr:sp macro="" textlink="">
      <xdr:nvSpPr>
        <xdr:cNvPr id="6573" name="Line 57">
          <a:extLst>
            <a:ext uri="{FF2B5EF4-FFF2-40B4-BE49-F238E27FC236}">
              <a16:creationId xmlns:a16="http://schemas.microsoft.com/office/drawing/2014/main" id="{F83B2112-10F3-4EC8-99EF-C3E96AE47AB5}"/>
            </a:ext>
          </a:extLst>
        </xdr:cNvPr>
        <xdr:cNvSpPr>
          <a:spLocks noChangeShapeType="1"/>
        </xdr:cNvSpPr>
      </xdr:nvSpPr>
      <xdr:spPr bwMode="auto">
        <a:xfrm>
          <a:off x="3390900" y="0"/>
          <a:ext cx="356235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editAs="oneCell">
    <xdr:from>
      <xdr:col>2</xdr:col>
      <xdr:colOff>41384</xdr:colOff>
      <xdr:row>0</xdr:row>
      <xdr:rowOff>54741</xdr:rowOff>
    </xdr:from>
    <xdr:to>
      <xdr:col>2</xdr:col>
      <xdr:colOff>1197303</xdr:colOff>
      <xdr:row>1</xdr:row>
      <xdr:rowOff>21458</xdr:rowOff>
    </xdr:to>
    <xdr:pic>
      <xdr:nvPicPr>
        <xdr:cNvPr id="6574" name="Picture 14" descr="C:\Users\amsegovia\Desktop\Fernanda\logos 2016\logos-sename_RGB-01 (2).jpg">
          <a:extLst>
            <a:ext uri="{FF2B5EF4-FFF2-40B4-BE49-F238E27FC236}">
              <a16:creationId xmlns:a16="http://schemas.microsoft.com/office/drawing/2014/main" id="{E2724E01-32D6-4100-9D19-E7CCEED429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68194" y="54741"/>
          <a:ext cx="1155919" cy="10287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9"/>
  <sheetViews>
    <sheetView tabSelected="1" view="pageBreakPreview" zoomScaleSheetLayoutView="100" workbookViewId="0">
      <selection activeCell="C20" sqref="C20:E20"/>
    </sheetView>
  </sheetViews>
  <sheetFormatPr baseColWidth="10" defaultColWidth="10.85546875" defaultRowHeight="12.75" x14ac:dyDescent="0.2"/>
  <cols>
    <col min="1" max="1" width="6.7109375" style="25" customWidth="1"/>
    <col min="2" max="2" width="44.7109375" style="25" customWidth="1"/>
    <col min="3" max="3" width="18.140625" style="25" customWidth="1"/>
    <col min="4" max="4" width="21.42578125" style="25" customWidth="1"/>
    <col min="5" max="5" width="25.140625" style="25" customWidth="1"/>
    <col min="6" max="7" width="10.85546875" style="1"/>
    <col min="8" max="8" width="46.42578125" style="1" customWidth="1"/>
    <col min="9" max="16384" width="10.85546875" style="1"/>
  </cols>
  <sheetData>
    <row r="1" spans="1:10" s="2" customFormat="1" ht="83.25" customHeight="1" x14ac:dyDescent="0.2">
      <c r="A1" s="242"/>
      <c r="B1" s="243"/>
      <c r="C1" s="243"/>
      <c r="D1" s="243"/>
      <c r="E1" s="244"/>
    </row>
    <row r="2" spans="1:10" s="2" customFormat="1" ht="42" customHeight="1" x14ac:dyDescent="0.2">
      <c r="A2" s="245" t="s">
        <v>194</v>
      </c>
      <c r="B2" s="246"/>
      <c r="C2" s="246"/>
      <c r="D2" s="246"/>
      <c r="E2" s="247"/>
    </row>
    <row r="3" spans="1:10" s="2" customFormat="1" ht="21" x14ac:dyDescent="0.2">
      <c r="A3" s="245" t="s">
        <v>195</v>
      </c>
      <c r="B3" s="246"/>
      <c r="C3" s="246"/>
      <c r="D3" s="246"/>
      <c r="E3" s="247"/>
    </row>
    <row r="4" spans="1:10" ht="36.75" customHeight="1" x14ac:dyDescent="0.2">
      <c r="A4" s="248" t="s">
        <v>192</v>
      </c>
      <c r="B4" s="249"/>
      <c r="C4" s="249"/>
      <c r="D4" s="249"/>
      <c r="E4" s="250"/>
    </row>
    <row r="5" spans="1:10" x14ac:dyDescent="0.2">
      <c r="A5" s="248" t="s">
        <v>21</v>
      </c>
      <c r="B5" s="249"/>
      <c r="C5" s="249"/>
      <c r="D5" s="249"/>
      <c r="E5" s="250"/>
    </row>
    <row r="6" spans="1:10" ht="25.5" customHeight="1" x14ac:dyDescent="0.2">
      <c r="A6" s="248" t="s">
        <v>59</v>
      </c>
      <c r="B6" s="249"/>
      <c r="C6" s="249"/>
      <c r="D6" s="249"/>
      <c r="E6" s="250"/>
    </row>
    <row r="7" spans="1:10" ht="12" customHeight="1" x14ac:dyDescent="0.2">
      <c r="A7" s="248" t="s">
        <v>22</v>
      </c>
      <c r="B7" s="249"/>
      <c r="C7" s="249"/>
      <c r="D7" s="249"/>
      <c r="E7" s="250"/>
    </row>
    <row r="8" spans="1:10" ht="27" customHeight="1" x14ac:dyDescent="0.2">
      <c r="A8" s="248" t="s">
        <v>23</v>
      </c>
      <c r="B8" s="249"/>
      <c r="C8" s="249"/>
      <c r="D8" s="249"/>
      <c r="E8" s="250"/>
    </row>
    <row r="9" spans="1:10" ht="52.5" customHeight="1" x14ac:dyDescent="0.2">
      <c r="A9" s="248" t="s">
        <v>82</v>
      </c>
      <c r="B9" s="249"/>
      <c r="C9" s="249"/>
      <c r="D9" s="249"/>
      <c r="E9" s="250"/>
    </row>
    <row r="10" spans="1:10" ht="18.75" customHeight="1" thickBot="1" x14ac:dyDescent="0.25">
      <c r="A10" s="255" t="s">
        <v>34</v>
      </c>
      <c r="B10" s="256"/>
      <c r="C10" s="256"/>
      <c r="D10" s="256"/>
      <c r="E10" s="257"/>
    </row>
    <row r="11" spans="1:10" ht="29.25" customHeight="1" thickBot="1" x14ac:dyDescent="0.25">
      <c r="A11" s="3"/>
      <c r="B11" s="4"/>
      <c r="C11" s="5" t="s">
        <v>24</v>
      </c>
      <c r="D11" s="253" t="s">
        <v>25</v>
      </c>
      <c r="E11" s="254"/>
    </row>
    <row r="12" spans="1:10" ht="31.5" customHeight="1" x14ac:dyDescent="0.2">
      <c r="A12" s="3"/>
      <c r="B12" s="4"/>
      <c r="C12" s="102" t="s">
        <v>80</v>
      </c>
      <c r="D12" s="251" t="s">
        <v>26</v>
      </c>
      <c r="E12" s="252"/>
    </row>
    <row r="13" spans="1:10" ht="31.5" customHeight="1" thickBot="1" x14ac:dyDescent="0.25">
      <c r="A13" s="3"/>
      <c r="B13" s="4"/>
      <c r="C13" s="6" t="s">
        <v>81</v>
      </c>
      <c r="D13" s="281" t="s">
        <v>27</v>
      </c>
      <c r="E13" s="282"/>
    </row>
    <row r="14" spans="1:10" customFormat="1" ht="2.25" customHeight="1" x14ac:dyDescent="0.2">
      <c r="A14" s="109"/>
      <c r="B14" s="110"/>
      <c r="C14" s="110"/>
      <c r="D14" s="110"/>
      <c r="E14" s="111"/>
      <c r="H14" s="1"/>
      <c r="I14" s="1"/>
      <c r="J14" s="1"/>
    </row>
    <row r="15" spans="1:10" ht="42" customHeight="1" thickBot="1" x14ac:dyDescent="0.25">
      <c r="A15" s="284" t="s">
        <v>28</v>
      </c>
      <c r="B15" s="285"/>
      <c r="C15" s="285"/>
      <c r="D15" s="285"/>
      <c r="E15" s="286"/>
    </row>
    <row r="16" spans="1:10" ht="21.75" thickBot="1" x14ac:dyDescent="0.4">
      <c r="A16" s="298" t="s">
        <v>32</v>
      </c>
      <c r="B16" s="299"/>
      <c r="C16" s="299"/>
      <c r="D16" s="299"/>
      <c r="E16" s="300"/>
    </row>
    <row r="17" spans="1:5" ht="24" customHeight="1" thickBot="1" x14ac:dyDescent="0.25">
      <c r="A17" s="279" t="s">
        <v>36</v>
      </c>
      <c r="B17" s="280"/>
      <c r="C17" s="276"/>
      <c r="D17" s="277"/>
      <c r="E17" s="278"/>
    </row>
    <row r="18" spans="1:5" ht="23.25" customHeight="1" thickBot="1" x14ac:dyDescent="0.25">
      <c r="A18" s="279" t="s">
        <v>19</v>
      </c>
      <c r="B18" s="280"/>
      <c r="C18" s="276"/>
      <c r="D18" s="277"/>
      <c r="E18" s="278"/>
    </row>
    <row r="19" spans="1:5" ht="22.5" customHeight="1" thickBot="1" x14ac:dyDescent="0.25">
      <c r="A19" s="296" t="s">
        <v>37</v>
      </c>
      <c r="B19" s="297"/>
      <c r="C19" s="273"/>
      <c r="D19" s="274"/>
      <c r="E19" s="275"/>
    </row>
    <row r="20" spans="1:5" ht="44.25" customHeight="1" thickBot="1" x14ac:dyDescent="0.25">
      <c r="A20" s="279" t="s">
        <v>38</v>
      </c>
      <c r="B20" s="280"/>
      <c r="C20" s="293" t="s">
        <v>217</v>
      </c>
      <c r="D20" s="294"/>
      <c r="E20" s="295"/>
    </row>
    <row r="21" spans="1:5" ht="57.75" customHeight="1" thickBot="1" x14ac:dyDescent="0.25">
      <c r="A21" s="279" t="s">
        <v>189</v>
      </c>
      <c r="B21" s="280"/>
      <c r="C21" s="7"/>
      <c r="D21" s="8" t="s">
        <v>33</v>
      </c>
      <c r="E21" s="9"/>
    </row>
    <row r="22" spans="1:5" ht="22.5" customHeight="1" thickBot="1" x14ac:dyDescent="0.25">
      <c r="A22" s="276" t="s">
        <v>39</v>
      </c>
      <c r="B22" s="278"/>
      <c r="C22" s="276"/>
      <c r="D22" s="277"/>
      <c r="E22" s="278"/>
    </row>
    <row r="23" spans="1:5" ht="24.75" customHeight="1" thickBot="1" x14ac:dyDescent="0.25">
      <c r="A23" s="276" t="s">
        <v>17</v>
      </c>
      <c r="B23" s="277"/>
      <c r="C23" s="278"/>
      <c r="D23" s="290">
        <f>E160</f>
        <v>0</v>
      </c>
      <c r="E23" s="291"/>
    </row>
    <row r="24" spans="1:5" ht="21.75" thickBot="1" x14ac:dyDescent="0.25">
      <c r="A24" s="88"/>
      <c r="B24" s="89"/>
      <c r="C24" s="89"/>
      <c r="D24" s="90"/>
      <c r="E24" s="91"/>
    </row>
    <row r="25" spans="1:5" ht="46.5" customHeight="1" thickBot="1" x14ac:dyDescent="0.25">
      <c r="A25" s="287" t="str">
        <f>+IF(AND(D23&gt;0,D23&lt;=74.54),"PROYECTO CON EVALUACIÓN NO SATISFACTORIA, NO RECOMENDADO PARA ADJUDICAR",IF(AND(D23&gt;74.55,D23&lt;=100),"PROYECTO CON EVALUACIÓN SATISFACTORIA RECOMENDADO PARA SER ADJUDICADO",IF(AND(D23=0),"PROYECTO SIN EVALUACIÓN")))</f>
        <v>PROYECTO SIN EVALUACIÓN</v>
      </c>
      <c r="B25" s="288"/>
      <c r="C25" s="288"/>
      <c r="D25" s="288"/>
      <c r="E25" s="289"/>
    </row>
    <row r="26" spans="1:5" ht="23.25" x14ac:dyDescent="0.2">
      <c r="A26" s="112"/>
      <c r="B26" s="194"/>
      <c r="C26" s="194"/>
      <c r="D26" s="194"/>
      <c r="E26" s="113"/>
    </row>
    <row r="27" spans="1:5" ht="21" x14ac:dyDescent="0.2">
      <c r="A27" s="114"/>
      <c r="B27" s="81"/>
      <c r="C27" s="81"/>
      <c r="D27" s="195"/>
      <c r="E27" s="115"/>
    </row>
    <row r="28" spans="1:5" x14ac:dyDescent="0.2">
      <c r="A28" s="292"/>
      <c r="B28" s="203"/>
      <c r="C28" s="11"/>
      <c r="D28" s="203"/>
      <c r="E28" s="283"/>
    </row>
    <row r="29" spans="1:5" x14ac:dyDescent="0.2">
      <c r="A29" s="114"/>
      <c r="B29" s="11"/>
      <c r="C29" s="11"/>
      <c r="D29" s="11"/>
      <c r="E29" s="116"/>
    </row>
    <row r="30" spans="1:5" ht="21" x14ac:dyDescent="0.2">
      <c r="A30" s="114"/>
      <c r="B30" s="11"/>
      <c r="C30" s="11"/>
      <c r="D30" s="10"/>
      <c r="E30" s="115"/>
    </row>
    <row r="31" spans="1:5" ht="21" x14ac:dyDescent="0.2">
      <c r="A31" s="114"/>
      <c r="B31" s="301" t="s">
        <v>190</v>
      </c>
      <c r="C31" s="301"/>
      <c r="D31" s="301"/>
      <c r="E31" s="115"/>
    </row>
    <row r="32" spans="1:5" ht="21" x14ac:dyDescent="0.2">
      <c r="A32" s="114"/>
      <c r="B32" s="11"/>
      <c r="C32" s="11"/>
      <c r="D32" s="11"/>
      <c r="E32" s="115"/>
    </row>
    <row r="33" spans="1:5" ht="42.75" customHeight="1" thickBot="1" x14ac:dyDescent="0.25">
      <c r="A33" s="202" t="s">
        <v>191</v>
      </c>
      <c r="B33" s="203"/>
      <c r="C33" s="203"/>
      <c r="D33" s="203"/>
      <c r="E33" s="204"/>
    </row>
    <row r="34" spans="1:5" ht="29.25" customHeight="1" x14ac:dyDescent="0.2">
      <c r="A34" s="114"/>
      <c r="B34" s="185" t="s">
        <v>186</v>
      </c>
      <c r="C34" s="200"/>
      <c r="D34" s="186" t="str">
        <f>IF(C34="si","Proyecto continúa a Evaluación Técnica",IF(C34="no", "Proyecto no continúa a Evaluación Técnica","_"))</f>
        <v>_</v>
      </c>
      <c r="E34" s="115" t="s">
        <v>187</v>
      </c>
    </row>
    <row r="35" spans="1:5" ht="6" customHeight="1" thickBot="1" x14ac:dyDescent="0.25">
      <c r="A35" s="114"/>
      <c r="B35" s="182"/>
      <c r="C35" s="201"/>
      <c r="D35" s="183"/>
      <c r="E35" s="115" t="s">
        <v>188</v>
      </c>
    </row>
    <row r="36" spans="1:5" ht="21" x14ac:dyDescent="0.2">
      <c r="A36" s="114"/>
      <c r="B36" s="11"/>
      <c r="C36" s="11"/>
      <c r="D36" s="11"/>
      <c r="E36" s="115"/>
    </row>
    <row r="37" spans="1:5" ht="27.75" customHeight="1" thickBot="1" x14ac:dyDescent="0.25">
      <c r="A37" s="302" t="s">
        <v>162</v>
      </c>
      <c r="B37" s="303"/>
      <c r="C37" s="303"/>
      <c r="D37" s="303"/>
      <c r="E37" s="304"/>
    </row>
    <row r="38" spans="1:5" ht="8.25" customHeight="1" thickBot="1" x14ac:dyDescent="0.25">
      <c r="A38" s="117"/>
      <c r="B38" s="42"/>
      <c r="C38" s="42"/>
      <c r="D38" s="43"/>
      <c r="E38" s="118"/>
    </row>
    <row r="39" spans="1:5" ht="24" customHeight="1" thickBot="1" x14ac:dyDescent="0.25">
      <c r="A39" s="54" t="s">
        <v>0</v>
      </c>
      <c r="B39" s="55" t="s">
        <v>74</v>
      </c>
      <c r="C39" s="36" t="s">
        <v>1</v>
      </c>
      <c r="D39" s="36" t="s">
        <v>2</v>
      </c>
      <c r="E39" s="37" t="s">
        <v>20</v>
      </c>
    </row>
    <row r="40" spans="1:5" ht="13.5" thickBot="1" x14ac:dyDescent="0.25">
      <c r="A40" s="51"/>
      <c r="B40" s="52" t="s">
        <v>3</v>
      </c>
      <c r="C40" s="53"/>
      <c r="D40" s="49" t="s">
        <v>18</v>
      </c>
      <c r="E40" s="50"/>
    </row>
    <row r="41" spans="1:5" ht="41.25" customHeight="1" x14ac:dyDescent="0.2">
      <c r="A41" s="35" t="s">
        <v>4</v>
      </c>
      <c r="B41" s="18" t="s">
        <v>48</v>
      </c>
      <c r="C41" s="84">
        <v>0.7</v>
      </c>
      <c r="D41" s="47"/>
      <c r="E41" s="48">
        <f>(D41*C41)</f>
        <v>0</v>
      </c>
    </row>
    <row r="42" spans="1:5" ht="29.25" customHeight="1" thickBot="1" x14ac:dyDescent="0.25">
      <c r="A42" s="38" t="s">
        <v>5</v>
      </c>
      <c r="B42" s="39" t="s">
        <v>83</v>
      </c>
      <c r="C42" s="85">
        <v>0.3</v>
      </c>
      <c r="D42" s="47"/>
      <c r="E42" s="48">
        <f>(D42*C42)</f>
        <v>0</v>
      </c>
    </row>
    <row r="43" spans="1:5" ht="13.5" thickBot="1" x14ac:dyDescent="0.25">
      <c r="A43" s="310" t="s">
        <v>55</v>
      </c>
      <c r="B43" s="311"/>
      <c r="C43" s="41">
        <f>SUM(C41:C42)</f>
        <v>1</v>
      </c>
      <c r="D43" s="45"/>
      <c r="E43" s="46">
        <f>SUM(E41:E42)</f>
        <v>0</v>
      </c>
    </row>
    <row r="44" spans="1:5" ht="13.5" thickBot="1" x14ac:dyDescent="0.25">
      <c r="A44" s="119"/>
      <c r="B44" s="14"/>
      <c r="C44" s="20"/>
      <c r="D44" s="11"/>
      <c r="E44" s="120"/>
    </row>
    <row r="45" spans="1:5" x14ac:dyDescent="0.2">
      <c r="A45" s="119"/>
      <c r="B45" s="258" t="s">
        <v>29</v>
      </c>
      <c r="C45" s="259"/>
      <c r="D45" s="259"/>
      <c r="E45" s="260"/>
    </row>
    <row r="46" spans="1:5" x14ac:dyDescent="0.2">
      <c r="A46" s="119"/>
      <c r="B46" s="44" t="s">
        <v>15</v>
      </c>
      <c r="C46" s="307" t="s">
        <v>16</v>
      </c>
      <c r="D46" s="308"/>
      <c r="E46" s="309"/>
    </row>
    <row r="47" spans="1:5" ht="37.5" customHeight="1" thickBot="1" x14ac:dyDescent="0.25">
      <c r="A47" s="119"/>
      <c r="B47" s="100"/>
      <c r="C47" s="223"/>
      <c r="D47" s="223"/>
      <c r="E47" s="224"/>
    </row>
    <row r="48" spans="1:5" ht="12" customHeight="1" thickBot="1" x14ac:dyDescent="0.25">
      <c r="A48" s="121"/>
      <c r="B48" s="12"/>
      <c r="C48" s="13"/>
      <c r="D48" s="13"/>
      <c r="E48" s="122"/>
    </row>
    <row r="49" spans="1:5" ht="69" customHeight="1" thickBot="1" x14ac:dyDescent="0.25">
      <c r="A49" s="106" t="s">
        <v>8</v>
      </c>
      <c r="B49" s="57" t="s">
        <v>84</v>
      </c>
      <c r="C49" s="58" t="s">
        <v>1</v>
      </c>
      <c r="D49" s="58" t="s">
        <v>2</v>
      </c>
      <c r="E49" s="59" t="s">
        <v>20</v>
      </c>
    </row>
    <row r="50" spans="1:5" ht="13.5" thickBot="1" x14ac:dyDescent="0.25">
      <c r="A50" s="60"/>
      <c r="B50" s="96" t="s">
        <v>3</v>
      </c>
      <c r="C50" s="61"/>
      <c r="D50" s="61"/>
      <c r="E50" s="62"/>
    </row>
    <row r="51" spans="1:5" ht="23.25" customHeight="1" x14ac:dyDescent="0.2">
      <c r="A51" s="35" t="s">
        <v>4</v>
      </c>
      <c r="B51" s="130" t="s">
        <v>50</v>
      </c>
      <c r="C51" s="63">
        <v>1</v>
      </c>
      <c r="D51" s="47"/>
      <c r="E51" s="48">
        <f>(D51*C51)</f>
        <v>0</v>
      </c>
    </row>
    <row r="52" spans="1:5" x14ac:dyDescent="0.2">
      <c r="A52" s="305" t="s">
        <v>55</v>
      </c>
      <c r="B52" s="306"/>
      <c r="C52" s="104">
        <f>SUM(C51:C51)</f>
        <v>1</v>
      </c>
      <c r="D52" s="15"/>
      <c r="E52" s="123">
        <f>SUM(E51:E51)</f>
        <v>0</v>
      </c>
    </row>
    <row r="53" spans="1:5" ht="13.5" thickBot="1" x14ac:dyDescent="0.25">
      <c r="A53" s="124"/>
      <c r="B53" s="13"/>
      <c r="C53" s="13"/>
      <c r="D53" s="13"/>
      <c r="E53" s="122"/>
    </row>
    <row r="54" spans="1:5" x14ac:dyDescent="0.2">
      <c r="A54" s="124"/>
      <c r="B54" s="258" t="s">
        <v>29</v>
      </c>
      <c r="C54" s="259"/>
      <c r="D54" s="259"/>
      <c r="E54" s="260"/>
    </row>
    <row r="55" spans="1:5" x14ac:dyDescent="0.2">
      <c r="A55" s="124"/>
      <c r="B55" s="64" t="s">
        <v>15</v>
      </c>
      <c r="C55" s="307" t="s">
        <v>16</v>
      </c>
      <c r="D55" s="308"/>
      <c r="E55" s="309"/>
    </row>
    <row r="56" spans="1:5" ht="49.5" customHeight="1" thickBot="1" x14ac:dyDescent="0.25">
      <c r="A56" s="124"/>
      <c r="B56" s="99"/>
      <c r="C56" s="223"/>
      <c r="D56" s="223"/>
      <c r="E56" s="224"/>
    </row>
    <row r="57" spans="1:5" ht="13.5" thickBot="1" x14ac:dyDescent="0.25">
      <c r="A57" s="124"/>
      <c r="B57" s="13"/>
      <c r="C57" s="13"/>
      <c r="D57" s="13"/>
      <c r="E57" s="122"/>
    </row>
    <row r="58" spans="1:5" ht="47.25" customHeight="1" thickBot="1" x14ac:dyDescent="0.25">
      <c r="A58" s="133" t="s">
        <v>51</v>
      </c>
      <c r="B58" s="57" t="s">
        <v>52</v>
      </c>
      <c r="C58" s="58" t="s">
        <v>1</v>
      </c>
      <c r="D58" s="58" t="s">
        <v>2</v>
      </c>
      <c r="E58" s="59" t="s">
        <v>20</v>
      </c>
    </row>
    <row r="59" spans="1:5" ht="13.5" thickBot="1" x14ac:dyDescent="0.25">
      <c r="A59" s="60"/>
      <c r="B59" s="96" t="s">
        <v>3</v>
      </c>
      <c r="C59" s="61"/>
      <c r="D59" s="61"/>
      <c r="E59" s="62"/>
    </row>
    <row r="60" spans="1:5" ht="22.5" x14ac:dyDescent="0.2">
      <c r="A60" s="35" t="s">
        <v>4</v>
      </c>
      <c r="B60" s="130" t="s">
        <v>148</v>
      </c>
      <c r="C60" s="63">
        <v>1</v>
      </c>
      <c r="D60" s="47"/>
      <c r="E60" s="48">
        <f>(D60*C60)</f>
        <v>0</v>
      </c>
    </row>
    <row r="61" spans="1:5" x14ac:dyDescent="0.2">
      <c r="A61" s="305" t="s">
        <v>55</v>
      </c>
      <c r="B61" s="306"/>
      <c r="C61" s="132">
        <f>SUM(C60:C60)</f>
        <v>1</v>
      </c>
      <c r="D61" s="15"/>
      <c r="E61" s="123">
        <f>SUM(E60:E60)</f>
        <v>0</v>
      </c>
    </row>
    <row r="62" spans="1:5" ht="13.5" thickBot="1" x14ac:dyDescent="0.25">
      <c r="A62" s="119"/>
      <c r="B62" s="14"/>
      <c r="C62" s="14"/>
      <c r="D62" s="14"/>
      <c r="E62" s="136"/>
    </row>
    <row r="63" spans="1:5" x14ac:dyDescent="0.2">
      <c r="A63" s="124"/>
      <c r="B63" s="258" t="s">
        <v>29</v>
      </c>
      <c r="C63" s="259"/>
      <c r="D63" s="259"/>
      <c r="E63" s="260"/>
    </row>
    <row r="64" spans="1:5" x14ac:dyDescent="0.2">
      <c r="A64" s="124"/>
      <c r="B64" s="64" t="s">
        <v>15</v>
      </c>
      <c r="C64" s="307" t="s">
        <v>16</v>
      </c>
      <c r="D64" s="308"/>
      <c r="E64" s="309"/>
    </row>
    <row r="65" spans="1:5" ht="49.5" customHeight="1" thickBot="1" x14ac:dyDescent="0.25">
      <c r="A65" s="124"/>
      <c r="B65" s="99"/>
      <c r="C65" s="223"/>
      <c r="D65" s="223"/>
      <c r="E65" s="224"/>
    </row>
    <row r="66" spans="1:5" x14ac:dyDescent="0.2">
      <c r="A66" s="124"/>
      <c r="B66" s="13"/>
      <c r="C66" s="13"/>
      <c r="D66" s="13"/>
      <c r="E66" s="122"/>
    </row>
    <row r="67" spans="1:5" ht="39" customHeight="1" x14ac:dyDescent="0.2">
      <c r="A67" s="187" t="s">
        <v>56</v>
      </c>
      <c r="B67" s="188" t="s">
        <v>73</v>
      </c>
      <c r="C67" s="189" t="s">
        <v>1</v>
      </c>
      <c r="D67" s="189" t="s">
        <v>2</v>
      </c>
      <c r="E67" s="189" t="s">
        <v>20</v>
      </c>
    </row>
    <row r="68" spans="1:5" x14ac:dyDescent="0.2">
      <c r="A68" s="190"/>
      <c r="B68" s="187" t="s">
        <v>3</v>
      </c>
      <c r="C68" s="191"/>
      <c r="D68" s="191"/>
      <c r="E68" s="191"/>
    </row>
    <row r="69" spans="1:5" ht="74.25" customHeight="1" x14ac:dyDescent="0.2">
      <c r="A69" s="16" t="s">
        <v>4</v>
      </c>
      <c r="B69" s="21" t="s">
        <v>216</v>
      </c>
      <c r="C69" s="184">
        <v>0.25</v>
      </c>
      <c r="D69" s="16"/>
      <c r="E69" s="19">
        <f t="shared" ref="E69:E72" si="0">(C69*D69)</f>
        <v>0</v>
      </c>
    </row>
    <row r="70" spans="1:5" ht="69" customHeight="1" x14ac:dyDescent="0.2">
      <c r="A70" s="16" t="s">
        <v>5</v>
      </c>
      <c r="B70" s="21" t="s">
        <v>197</v>
      </c>
      <c r="C70" s="184">
        <v>0.25</v>
      </c>
      <c r="D70" s="16"/>
      <c r="E70" s="19">
        <f t="shared" si="0"/>
        <v>0</v>
      </c>
    </row>
    <row r="71" spans="1:5" ht="80.25" customHeight="1" x14ac:dyDescent="0.2">
      <c r="A71" s="16" t="s">
        <v>6</v>
      </c>
      <c r="B71" s="196" t="s">
        <v>198</v>
      </c>
      <c r="C71" s="184">
        <v>0.25</v>
      </c>
      <c r="D71" s="16"/>
      <c r="E71" s="19">
        <f t="shared" si="0"/>
        <v>0</v>
      </c>
    </row>
    <row r="72" spans="1:5" ht="77.25" customHeight="1" x14ac:dyDescent="0.2">
      <c r="A72" s="16" t="s">
        <v>7</v>
      </c>
      <c r="B72" s="21" t="s">
        <v>211</v>
      </c>
      <c r="C72" s="184">
        <v>0.25</v>
      </c>
      <c r="D72" s="16"/>
      <c r="E72" s="19">
        <f t="shared" si="0"/>
        <v>0</v>
      </c>
    </row>
    <row r="73" spans="1:5" ht="13.5" thickBot="1" x14ac:dyDescent="0.25">
      <c r="A73" s="261" t="s">
        <v>55</v>
      </c>
      <c r="B73" s="262"/>
      <c r="C73" s="173">
        <f>SUM(C69:C72)</f>
        <v>1</v>
      </c>
      <c r="D73" s="33"/>
      <c r="E73" s="34">
        <f>SUM(E69:E72)</f>
        <v>0</v>
      </c>
    </row>
    <row r="74" spans="1:5" ht="13.5" thickBot="1" x14ac:dyDescent="0.25">
      <c r="A74" s="125"/>
      <c r="B74" s="71"/>
      <c r="C74" s="72"/>
      <c r="D74" s="73"/>
      <c r="E74" s="126"/>
    </row>
    <row r="75" spans="1:5" ht="13.5" thickBot="1" x14ac:dyDescent="0.25">
      <c r="A75" s="124"/>
      <c r="B75" s="258" t="s">
        <v>29</v>
      </c>
      <c r="C75" s="259"/>
      <c r="D75" s="259"/>
      <c r="E75" s="260"/>
    </row>
    <row r="76" spans="1:5" ht="13.5" thickBot="1" x14ac:dyDescent="0.25">
      <c r="A76" s="124"/>
      <c r="B76" s="103" t="s">
        <v>15</v>
      </c>
      <c r="C76" s="266" t="s">
        <v>16</v>
      </c>
      <c r="D76" s="267"/>
      <c r="E76" s="268"/>
    </row>
    <row r="77" spans="1:5" ht="46.5" customHeight="1" thickBot="1" x14ac:dyDescent="0.25">
      <c r="A77" s="124"/>
      <c r="B77" s="99"/>
      <c r="C77" s="223"/>
      <c r="D77" s="223"/>
      <c r="E77" s="224"/>
    </row>
    <row r="78" spans="1:5" ht="15.75" customHeight="1" x14ac:dyDescent="0.2">
      <c r="A78" s="124"/>
      <c r="B78" s="24"/>
      <c r="C78" s="134"/>
      <c r="D78" s="134"/>
      <c r="E78" s="135"/>
    </row>
    <row r="79" spans="1:5" ht="12.75" customHeight="1" thickBot="1" x14ac:dyDescent="0.25">
      <c r="A79" s="124"/>
      <c r="B79" s="13"/>
      <c r="C79" s="13"/>
      <c r="D79" s="13"/>
      <c r="E79" s="122"/>
    </row>
    <row r="80" spans="1:5" ht="30.75" customHeight="1" thickBot="1" x14ac:dyDescent="0.25">
      <c r="A80" s="142" t="s">
        <v>85</v>
      </c>
      <c r="B80" s="101" t="s">
        <v>86</v>
      </c>
      <c r="C80" s="27" t="s">
        <v>1</v>
      </c>
      <c r="D80" s="27" t="s">
        <v>2</v>
      </c>
      <c r="E80" s="28" t="s">
        <v>20</v>
      </c>
    </row>
    <row r="81" spans="1:5" ht="13.5" thickBot="1" x14ac:dyDescent="0.25">
      <c r="A81" s="60"/>
      <c r="B81" s="96" t="s">
        <v>3</v>
      </c>
      <c r="C81" s="61"/>
      <c r="D81" s="61"/>
      <c r="E81" s="62"/>
    </row>
    <row r="82" spans="1:5" ht="27.75" customHeight="1" x14ac:dyDescent="0.2">
      <c r="A82" s="29" t="s">
        <v>4</v>
      </c>
      <c r="B82" s="56" t="s">
        <v>79</v>
      </c>
      <c r="C82" s="26">
        <v>0.5</v>
      </c>
      <c r="D82" s="16"/>
      <c r="E82" s="30">
        <f>(C82*D82)</f>
        <v>0</v>
      </c>
    </row>
    <row r="83" spans="1:5" ht="24.75" customHeight="1" x14ac:dyDescent="0.2">
      <c r="A83" s="35" t="s">
        <v>5</v>
      </c>
      <c r="B83" s="56" t="s">
        <v>63</v>
      </c>
      <c r="C83" s="63">
        <v>0.5</v>
      </c>
      <c r="D83" s="16"/>
      <c r="E83" s="48">
        <f>(D83*C83)</f>
        <v>0</v>
      </c>
    </row>
    <row r="84" spans="1:5" ht="13.5" thickBot="1" x14ac:dyDescent="0.25">
      <c r="A84" s="261" t="s">
        <v>55</v>
      </c>
      <c r="B84" s="262"/>
      <c r="C84" s="143">
        <v>1</v>
      </c>
      <c r="D84" s="33"/>
      <c r="E84" s="34">
        <f>SUM(E82:E83)</f>
        <v>0</v>
      </c>
    </row>
    <row r="85" spans="1:5" ht="13.5" thickBot="1" x14ac:dyDescent="0.25">
      <c r="A85" s="124"/>
      <c r="B85" s="13"/>
      <c r="C85" s="13"/>
      <c r="D85" s="13"/>
      <c r="E85" s="122"/>
    </row>
    <row r="86" spans="1:5" ht="13.5" thickBot="1" x14ac:dyDescent="0.25">
      <c r="A86" s="124"/>
      <c r="B86" s="269" t="s">
        <v>29</v>
      </c>
      <c r="C86" s="270"/>
      <c r="D86" s="270"/>
      <c r="E86" s="271"/>
    </row>
    <row r="87" spans="1:5" ht="13.5" thickBot="1" x14ac:dyDescent="0.25">
      <c r="A87" s="124"/>
      <c r="B87" s="103" t="s">
        <v>15</v>
      </c>
      <c r="C87" s="266" t="s">
        <v>16</v>
      </c>
      <c r="D87" s="267"/>
      <c r="E87" s="268"/>
    </row>
    <row r="88" spans="1:5" ht="41.25" customHeight="1" thickBot="1" x14ac:dyDescent="0.25">
      <c r="A88" s="124"/>
      <c r="B88" s="99"/>
      <c r="C88" s="223"/>
      <c r="D88" s="223"/>
      <c r="E88" s="224"/>
    </row>
    <row r="89" spans="1:5" x14ac:dyDescent="0.2">
      <c r="A89" s="13"/>
      <c r="B89" s="24"/>
      <c r="C89" s="134"/>
      <c r="D89" s="134"/>
      <c r="E89" s="134"/>
    </row>
    <row r="90" spans="1:5" ht="13.5" thickBot="1" x14ac:dyDescent="0.25">
      <c r="A90" s="13"/>
      <c r="B90" s="24"/>
      <c r="C90" s="134"/>
      <c r="D90" s="134"/>
      <c r="E90" s="134"/>
    </row>
    <row r="91" spans="1:5" ht="41.25" customHeight="1" thickBot="1" x14ac:dyDescent="0.25">
      <c r="A91" s="159" t="s">
        <v>9</v>
      </c>
      <c r="B91" s="101" t="s">
        <v>141</v>
      </c>
      <c r="C91" s="27" t="s">
        <v>1</v>
      </c>
      <c r="D91" s="27" t="s">
        <v>2</v>
      </c>
      <c r="E91" s="28" t="s">
        <v>20</v>
      </c>
    </row>
    <row r="92" spans="1:5" ht="13.5" thickBot="1" x14ac:dyDescent="0.25">
      <c r="A92" s="60"/>
      <c r="B92" s="96" t="s">
        <v>3</v>
      </c>
      <c r="C92" s="61"/>
      <c r="D92" s="61"/>
      <c r="E92" s="62"/>
    </row>
    <row r="93" spans="1:5" ht="23.25" customHeight="1" x14ac:dyDescent="0.2">
      <c r="A93" s="29" t="s">
        <v>4</v>
      </c>
      <c r="B93" s="56" t="s">
        <v>142</v>
      </c>
      <c r="C93" s="26">
        <v>1</v>
      </c>
      <c r="D93" s="16"/>
      <c r="E93" s="30">
        <f>(C93*D93)</f>
        <v>0</v>
      </c>
    </row>
    <row r="94" spans="1:5" ht="13.5" thickBot="1" x14ac:dyDescent="0.25">
      <c r="A94" s="261" t="s">
        <v>55</v>
      </c>
      <c r="B94" s="262"/>
      <c r="C94" s="160">
        <v>1</v>
      </c>
      <c r="D94" s="33"/>
      <c r="E94" s="34">
        <f>SUM(E93:E93)</f>
        <v>0</v>
      </c>
    </row>
    <row r="95" spans="1:5" customFormat="1" ht="13.5" thickBot="1" x14ac:dyDescent="0.25"/>
    <row r="96" spans="1:5" ht="41.25" customHeight="1" thickBot="1" x14ac:dyDescent="0.25">
      <c r="A96" s="124"/>
      <c r="B96" s="269" t="s">
        <v>29</v>
      </c>
      <c r="C96" s="270"/>
      <c r="D96" s="270"/>
      <c r="E96" s="271"/>
    </row>
    <row r="97" spans="1:5" ht="41.25" customHeight="1" thickBot="1" x14ac:dyDescent="0.25">
      <c r="A97" s="124"/>
      <c r="B97" s="158" t="s">
        <v>15</v>
      </c>
      <c r="C97" s="266" t="s">
        <v>16</v>
      </c>
      <c r="D97" s="267"/>
      <c r="E97" s="268"/>
    </row>
    <row r="98" spans="1:5" ht="41.25" customHeight="1" thickBot="1" x14ac:dyDescent="0.25">
      <c r="A98" s="124"/>
      <c r="B98" s="99"/>
      <c r="C98" s="223"/>
      <c r="D98" s="223"/>
      <c r="E98" s="224"/>
    </row>
    <row r="99" spans="1:5" x14ac:dyDescent="0.2">
      <c r="A99" s="13"/>
      <c r="B99" s="24"/>
      <c r="C99" s="134"/>
      <c r="D99" s="134"/>
      <c r="E99" s="134"/>
    </row>
    <row r="100" spans="1:5" customFormat="1" ht="13.5" thickBot="1" x14ac:dyDescent="0.25"/>
    <row r="101" spans="1:5" ht="19.5" customHeight="1" thickBot="1" x14ac:dyDescent="0.25">
      <c r="A101" s="234" t="s">
        <v>163</v>
      </c>
      <c r="B101" s="235"/>
      <c r="C101" s="235"/>
      <c r="D101" s="235"/>
      <c r="E101" s="236"/>
    </row>
    <row r="102" spans="1:5" ht="13.5" thickBot="1" x14ac:dyDescent="0.25">
      <c r="A102" s="124"/>
      <c r="B102" s="13"/>
      <c r="C102" s="13"/>
      <c r="D102" s="13"/>
      <c r="E102" s="122"/>
    </row>
    <row r="103" spans="1:5" ht="30.75" customHeight="1" x14ac:dyDescent="0.2">
      <c r="A103" s="142" t="s">
        <v>44</v>
      </c>
      <c r="B103" s="101" t="s">
        <v>72</v>
      </c>
      <c r="C103" s="27" t="s">
        <v>1</v>
      </c>
      <c r="D103" s="27" t="s">
        <v>2</v>
      </c>
      <c r="E103" s="28" t="s">
        <v>20</v>
      </c>
    </row>
    <row r="104" spans="1:5" ht="13.5" thickBot="1" x14ac:dyDescent="0.25">
      <c r="A104" s="314"/>
      <c r="B104" s="315" t="s">
        <v>3</v>
      </c>
      <c r="C104" s="312"/>
      <c r="D104" s="312"/>
      <c r="E104" s="316"/>
    </row>
    <row r="105" spans="1:5" ht="24.75" customHeight="1" x14ac:dyDescent="0.2">
      <c r="A105" s="76" t="s">
        <v>4</v>
      </c>
      <c r="B105" s="77" t="s">
        <v>58</v>
      </c>
      <c r="C105" s="74">
        <v>0.25</v>
      </c>
      <c r="D105" s="131"/>
      <c r="E105" s="166">
        <f>(D105*C105)</f>
        <v>0</v>
      </c>
    </row>
    <row r="106" spans="1:5" ht="18.75" customHeight="1" x14ac:dyDescent="0.2">
      <c r="A106" s="92" t="s">
        <v>5</v>
      </c>
      <c r="B106" s="93" t="s">
        <v>60</v>
      </c>
      <c r="C106" s="26">
        <v>0.25</v>
      </c>
      <c r="D106" s="16"/>
      <c r="E106" s="30">
        <f>(D106*C106)</f>
        <v>0</v>
      </c>
    </row>
    <row r="107" spans="1:5" ht="18.75" customHeight="1" x14ac:dyDescent="0.2">
      <c r="A107" s="92" t="s">
        <v>6</v>
      </c>
      <c r="B107" s="93" t="s">
        <v>57</v>
      </c>
      <c r="C107" s="26">
        <v>0.25</v>
      </c>
      <c r="D107" s="16"/>
      <c r="E107" s="30">
        <f>(D107*C107)</f>
        <v>0</v>
      </c>
    </row>
    <row r="108" spans="1:5" ht="26.25" customHeight="1" thickBot="1" x14ac:dyDescent="0.25">
      <c r="A108" s="321" t="s">
        <v>7</v>
      </c>
      <c r="B108" s="322" t="s">
        <v>61</v>
      </c>
      <c r="C108" s="323">
        <v>0.25</v>
      </c>
      <c r="D108" s="324"/>
      <c r="E108" s="325">
        <f>(D108*C108)</f>
        <v>0</v>
      </c>
    </row>
    <row r="109" spans="1:5" ht="13.5" thickBot="1" x14ac:dyDescent="0.25">
      <c r="A109" s="317" t="s">
        <v>55</v>
      </c>
      <c r="B109" s="318"/>
      <c r="C109" s="319">
        <f>SUM(C105:C108)</f>
        <v>1</v>
      </c>
      <c r="D109" s="313"/>
      <c r="E109" s="320">
        <f>SUM(E105:E108)</f>
        <v>0</v>
      </c>
    </row>
    <row r="110" spans="1:5" customFormat="1" ht="13.5" thickBot="1" x14ac:dyDescent="0.25"/>
    <row r="111" spans="1:5" ht="13.5" thickBot="1" x14ac:dyDescent="0.25">
      <c r="A111" s="124"/>
      <c r="B111" s="272" t="s">
        <v>29</v>
      </c>
      <c r="C111" s="267"/>
      <c r="D111" s="267"/>
      <c r="E111" s="268"/>
    </row>
    <row r="112" spans="1:5" ht="13.5" thickBot="1" x14ac:dyDescent="0.25">
      <c r="A112" s="124"/>
      <c r="B112" s="107" t="s">
        <v>15</v>
      </c>
      <c r="C112" s="266" t="s">
        <v>16</v>
      </c>
      <c r="D112" s="267"/>
      <c r="E112" s="268"/>
    </row>
    <row r="113" spans="1:7" ht="41.25" customHeight="1" thickBot="1" x14ac:dyDescent="0.25">
      <c r="A113" s="124"/>
      <c r="B113" s="99"/>
      <c r="C113" s="223"/>
      <c r="D113" s="223"/>
      <c r="E113" s="224"/>
    </row>
    <row r="114" spans="1:7" customFormat="1" x14ac:dyDescent="0.2"/>
    <row r="115" spans="1:7" customFormat="1" ht="13.5" thickBot="1" x14ac:dyDescent="0.25"/>
    <row r="116" spans="1:7" ht="40.5" customHeight="1" thickBot="1" x14ac:dyDescent="0.25">
      <c r="A116" s="144" t="s">
        <v>144</v>
      </c>
      <c r="B116" s="55" t="s">
        <v>71</v>
      </c>
      <c r="C116" s="36" t="s">
        <v>1</v>
      </c>
      <c r="D116" s="36" t="s">
        <v>2</v>
      </c>
      <c r="E116" s="37" t="s">
        <v>20</v>
      </c>
    </row>
    <row r="117" spans="1:7" ht="13.5" thickBot="1" x14ac:dyDescent="0.25">
      <c r="A117" s="98"/>
      <c r="B117" s="52" t="s">
        <v>3</v>
      </c>
      <c r="C117" s="49"/>
      <c r="D117" s="49"/>
      <c r="E117" s="50"/>
    </row>
    <row r="118" spans="1:7" ht="24.75" customHeight="1" x14ac:dyDescent="0.2">
      <c r="A118" s="76" t="s">
        <v>4</v>
      </c>
      <c r="B118" s="77" t="s">
        <v>62</v>
      </c>
      <c r="C118" s="74">
        <v>0.5</v>
      </c>
      <c r="D118" s="75"/>
      <c r="E118" s="48">
        <f>(D118*C118)</f>
        <v>0</v>
      </c>
    </row>
    <row r="119" spans="1:7" ht="19.5" customHeight="1" thickBot="1" x14ac:dyDescent="0.25">
      <c r="A119" s="92" t="s">
        <v>5</v>
      </c>
      <c r="B119" s="93" t="s">
        <v>98</v>
      </c>
      <c r="C119" s="26">
        <v>0.5</v>
      </c>
      <c r="D119" s="75"/>
      <c r="E119" s="30">
        <f>(D119*C119)</f>
        <v>0</v>
      </c>
    </row>
    <row r="120" spans="1:7" ht="13.5" thickBot="1" x14ac:dyDescent="0.25">
      <c r="A120" s="232" t="s">
        <v>55</v>
      </c>
      <c r="B120" s="233"/>
      <c r="C120" s="95">
        <f>SUM(C118:C119)</f>
        <v>1</v>
      </c>
      <c r="D120" s="94"/>
      <c r="E120" s="46">
        <f>SUM(E118:E119)</f>
        <v>0</v>
      </c>
    </row>
    <row r="121" spans="1:7" customFormat="1" ht="13.5" thickBot="1" x14ac:dyDescent="0.25"/>
    <row r="122" spans="1:7" x14ac:dyDescent="0.2">
      <c r="A122" s="124"/>
      <c r="B122" s="258" t="s">
        <v>29</v>
      </c>
      <c r="C122" s="259"/>
      <c r="D122" s="259"/>
      <c r="E122" s="260"/>
    </row>
    <row r="123" spans="1:7" ht="13.5" thickBot="1" x14ac:dyDescent="0.25">
      <c r="A123" s="124"/>
      <c r="B123" s="65" t="s">
        <v>15</v>
      </c>
      <c r="C123" s="263" t="s">
        <v>16</v>
      </c>
      <c r="D123" s="264"/>
      <c r="E123" s="265"/>
    </row>
    <row r="124" spans="1:7" ht="33" customHeight="1" thickBot="1" x14ac:dyDescent="0.25">
      <c r="A124" s="124"/>
      <c r="B124" s="99"/>
      <c r="C124" s="223"/>
      <c r="D124" s="223"/>
      <c r="E124" s="224"/>
    </row>
    <row r="125" spans="1:7" customFormat="1" ht="13.5" thickBot="1" x14ac:dyDescent="0.25"/>
    <row r="126" spans="1:7" customFormat="1" ht="40.5" customHeight="1" thickBot="1" x14ac:dyDescent="0.25">
      <c r="A126" s="234" t="s">
        <v>164</v>
      </c>
      <c r="B126" s="235"/>
      <c r="C126" s="235"/>
      <c r="D126" s="235"/>
      <c r="E126" s="236"/>
    </row>
    <row r="127" spans="1:7" ht="21" customHeight="1" thickBot="1" x14ac:dyDescent="0.25">
      <c r="A127" s="124"/>
      <c r="B127" s="13"/>
      <c r="C127" s="13"/>
      <c r="D127" s="13"/>
      <c r="E127" s="122"/>
    </row>
    <row r="128" spans="1:7" ht="26.25" customHeight="1" x14ac:dyDescent="0.2">
      <c r="A128" s="174" t="s">
        <v>166</v>
      </c>
      <c r="B128" s="101" t="s">
        <v>178</v>
      </c>
      <c r="C128" s="27" t="s">
        <v>1</v>
      </c>
      <c r="D128" s="27" t="s">
        <v>2</v>
      </c>
      <c r="E128" s="28" t="s">
        <v>20</v>
      </c>
      <c r="G128" s="78"/>
    </row>
    <row r="129" spans="1:5" ht="13.5" thickBot="1" x14ac:dyDescent="0.25">
      <c r="A129" s="67"/>
      <c r="B129" s="97" t="s">
        <v>3</v>
      </c>
      <c r="C129" s="68"/>
      <c r="D129" s="68"/>
      <c r="E129" s="69"/>
    </row>
    <row r="130" spans="1:5" ht="93" customHeight="1" thickBot="1" x14ac:dyDescent="0.25">
      <c r="A130" s="76" t="s">
        <v>4</v>
      </c>
      <c r="B130" s="93" t="s">
        <v>185</v>
      </c>
      <c r="C130" s="74">
        <v>0.5</v>
      </c>
      <c r="D130" s="131"/>
      <c r="E130" s="30">
        <f>(D130*C130)</f>
        <v>0</v>
      </c>
    </row>
    <row r="131" spans="1:5" ht="409.5" customHeight="1" thickBot="1" x14ac:dyDescent="0.25">
      <c r="A131" s="92" t="s">
        <v>5</v>
      </c>
      <c r="B131" s="192" t="s">
        <v>165</v>
      </c>
      <c r="C131" s="26">
        <v>0.5</v>
      </c>
      <c r="D131" s="131"/>
      <c r="E131" s="30">
        <f>(D131*C131)</f>
        <v>0</v>
      </c>
    </row>
    <row r="132" spans="1:5" ht="34.5" customHeight="1" thickBot="1" x14ac:dyDescent="0.25">
      <c r="A132" s="232" t="s">
        <v>55</v>
      </c>
      <c r="B132" s="233"/>
      <c r="C132" s="95">
        <f>SUM(C130:C131)</f>
        <v>1</v>
      </c>
      <c r="D132" s="94"/>
      <c r="E132" s="46">
        <f>SUM(E130:E131)</f>
        <v>0</v>
      </c>
    </row>
    <row r="133" spans="1:5" ht="34.5" customHeight="1" x14ac:dyDescent="0.2">
      <c r="A133" s="241" t="s">
        <v>179</v>
      </c>
      <c r="B133" s="241"/>
      <c r="C133" s="241"/>
      <c r="D133" s="241"/>
      <c r="E133" s="241"/>
    </row>
    <row r="134" spans="1:5" x14ac:dyDescent="0.2">
      <c r="A134"/>
      <c r="B134"/>
      <c r="C134"/>
      <c r="D134"/>
      <c r="E134"/>
    </row>
    <row r="135" spans="1:5" ht="28.5" customHeight="1" x14ac:dyDescent="0.2">
      <c r="A135" s="214" t="s">
        <v>35</v>
      </c>
      <c r="B135" s="215"/>
      <c r="C135" s="215"/>
      <c r="D135" s="215"/>
      <c r="E135" s="216"/>
    </row>
    <row r="136" spans="1:5" ht="28.5" customHeight="1" thickBot="1" x14ac:dyDescent="0.25">
      <c r="A136" s="124"/>
      <c r="B136" s="13"/>
      <c r="C136" s="13"/>
      <c r="D136" s="13"/>
      <c r="E136" s="122"/>
    </row>
    <row r="137" spans="1:5" ht="28.5" customHeight="1" thickBot="1" x14ac:dyDescent="0.25">
      <c r="A137" s="106"/>
      <c r="B137" s="79" t="s">
        <v>10</v>
      </c>
      <c r="C137" s="80" t="s">
        <v>11</v>
      </c>
      <c r="D137" s="58" t="s">
        <v>12</v>
      </c>
      <c r="E137" s="59" t="s">
        <v>65</v>
      </c>
    </row>
    <row r="138" spans="1:5" ht="13.5" thickBot="1" x14ac:dyDescent="0.25">
      <c r="A138" s="217" t="s">
        <v>42</v>
      </c>
      <c r="B138" s="218"/>
      <c r="C138" s="218"/>
      <c r="D138" s="218"/>
      <c r="E138" s="219"/>
    </row>
    <row r="139" spans="1:5" customFormat="1" x14ac:dyDescent="0.2">
      <c r="A139" s="163">
        <v>1</v>
      </c>
      <c r="B139" s="164" t="s">
        <v>75</v>
      </c>
      <c r="C139" s="74">
        <v>0.2</v>
      </c>
      <c r="D139" s="165">
        <f>E43</f>
        <v>0</v>
      </c>
      <c r="E139" s="166">
        <f t="shared" ref="E139:E144" si="1">(D139*C139)*25</f>
        <v>0</v>
      </c>
    </row>
    <row r="140" spans="1:5" x14ac:dyDescent="0.2">
      <c r="A140" s="70">
        <v>2</v>
      </c>
      <c r="B140" s="23" t="s">
        <v>193</v>
      </c>
      <c r="C140" s="26">
        <v>0.1</v>
      </c>
      <c r="D140" s="19">
        <f>E52</f>
        <v>0</v>
      </c>
      <c r="E140" s="30">
        <f t="shared" si="1"/>
        <v>0</v>
      </c>
    </row>
    <row r="141" spans="1:5" x14ac:dyDescent="0.2">
      <c r="A141" s="82">
        <v>3</v>
      </c>
      <c r="B141" s="17" t="s">
        <v>70</v>
      </c>
      <c r="C141" s="26">
        <v>0.2</v>
      </c>
      <c r="D141" s="19">
        <f>E61</f>
        <v>0</v>
      </c>
      <c r="E141" s="30">
        <f t="shared" si="1"/>
        <v>0</v>
      </c>
    </row>
    <row r="142" spans="1:5" ht="18.75" customHeight="1" x14ac:dyDescent="0.2">
      <c r="A142" s="82" t="s">
        <v>87</v>
      </c>
      <c r="B142" s="17" t="s">
        <v>76</v>
      </c>
      <c r="C142" s="26">
        <v>0.2</v>
      </c>
      <c r="D142" s="19">
        <f>E73</f>
        <v>0</v>
      </c>
      <c r="E142" s="30">
        <f t="shared" si="1"/>
        <v>0</v>
      </c>
    </row>
    <row r="143" spans="1:5" x14ac:dyDescent="0.2">
      <c r="A143" s="139" t="s">
        <v>88</v>
      </c>
      <c r="B143" s="140" t="s">
        <v>131</v>
      </c>
      <c r="C143" s="40">
        <v>0.2</v>
      </c>
      <c r="D143" s="141">
        <f>E84</f>
        <v>0</v>
      </c>
      <c r="E143" s="162">
        <f t="shared" si="1"/>
        <v>0</v>
      </c>
    </row>
    <row r="144" spans="1:5" x14ac:dyDescent="0.2">
      <c r="A144" s="70">
        <v>5</v>
      </c>
      <c r="B144" s="17" t="s">
        <v>143</v>
      </c>
      <c r="C144" s="26">
        <v>0.1</v>
      </c>
      <c r="D144" s="19">
        <f>E94</f>
        <v>0</v>
      </c>
      <c r="E144" s="162">
        <f t="shared" si="1"/>
        <v>0</v>
      </c>
    </row>
    <row r="145" spans="1:5" ht="13.5" thickBot="1" x14ac:dyDescent="0.25">
      <c r="A145" s="31"/>
      <c r="B145" s="32" t="s">
        <v>40</v>
      </c>
      <c r="C145" s="160">
        <f>SUM(C139:C144)</f>
        <v>0.99999999999999989</v>
      </c>
      <c r="D145" s="33"/>
      <c r="E145" s="34">
        <f>SUM(E139:E144)</f>
        <v>0</v>
      </c>
    </row>
    <row r="146" spans="1:5" ht="13.5" thickBot="1" x14ac:dyDescent="0.25">
      <c r="A146"/>
      <c r="B146"/>
      <c r="C146"/>
      <c r="D146"/>
      <c r="E146"/>
    </row>
    <row r="147" spans="1:5" ht="13.5" thickBot="1" x14ac:dyDescent="0.25">
      <c r="A147" s="217" t="s">
        <v>43</v>
      </c>
      <c r="B147" s="218"/>
      <c r="C147" s="218"/>
      <c r="D147" s="218"/>
      <c r="E147" s="219"/>
    </row>
    <row r="148" spans="1:5" ht="22.5" x14ac:dyDescent="0.2">
      <c r="A148" s="82">
        <v>6</v>
      </c>
      <c r="B148" s="83" t="s">
        <v>77</v>
      </c>
      <c r="C148" s="63">
        <v>0.7</v>
      </c>
      <c r="D148" s="66">
        <f>E109</f>
        <v>0</v>
      </c>
      <c r="E148" s="48">
        <f>(D148*C148)*25</f>
        <v>0</v>
      </c>
    </row>
    <row r="149" spans="1:5" customFormat="1" x14ac:dyDescent="0.2">
      <c r="A149" s="70">
        <v>7</v>
      </c>
      <c r="B149" s="17" t="s">
        <v>78</v>
      </c>
      <c r="C149" s="26">
        <v>0.3</v>
      </c>
      <c r="D149" s="19">
        <f>E120</f>
        <v>0</v>
      </c>
      <c r="E149" s="30">
        <f>(D149*C149)*25</f>
        <v>0</v>
      </c>
    </row>
    <row r="150" spans="1:5" ht="13.5" thickBot="1" x14ac:dyDescent="0.25">
      <c r="A150" s="31"/>
      <c r="B150" s="32" t="s">
        <v>41</v>
      </c>
      <c r="C150" s="105">
        <f>SUM(C148:C149)</f>
        <v>1</v>
      </c>
      <c r="D150" s="33"/>
      <c r="E150" s="34">
        <f>SUM(E148:E149)</f>
        <v>0</v>
      </c>
    </row>
    <row r="151" spans="1:5" ht="13.5" thickBot="1" x14ac:dyDescent="0.25">
      <c r="A151" s="238"/>
      <c r="B151" s="239"/>
      <c r="C151" s="239"/>
      <c r="D151" s="239"/>
      <c r="E151" s="240"/>
    </row>
    <row r="152" spans="1:5" ht="13.5" thickBot="1" x14ac:dyDescent="0.25">
      <c r="A152" s="217" t="s">
        <v>172</v>
      </c>
      <c r="B152" s="218"/>
      <c r="C152" s="218"/>
      <c r="D152" s="218"/>
      <c r="E152" s="219"/>
    </row>
    <row r="153" spans="1:5" ht="22.5" x14ac:dyDescent="0.2">
      <c r="A153" s="82">
        <v>8</v>
      </c>
      <c r="B153" s="193" t="s">
        <v>177</v>
      </c>
      <c r="C153" s="63">
        <v>1</v>
      </c>
      <c r="D153" s="66">
        <f>E132</f>
        <v>0</v>
      </c>
      <c r="E153" s="48">
        <f>(D153*C153)*25</f>
        <v>0</v>
      </c>
    </row>
    <row r="154" spans="1:5" ht="13.5" thickBot="1" x14ac:dyDescent="0.25">
      <c r="A154" s="31"/>
      <c r="B154" s="32" t="s">
        <v>175</v>
      </c>
      <c r="C154" s="176">
        <f>SUM(C153:C153)</f>
        <v>1</v>
      </c>
      <c r="D154" s="33"/>
      <c r="E154" s="34">
        <f>SUM(E153:E153)</f>
        <v>0</v>
      </c>
    </row>
    <row r="155" spans="1:5" ht="13.5" thickBot="1" x14ac:dyDescent="0.25">
      <c r="A155" s="119"/>
      <c r="B155" s="22"/>
      <c r="C155" s="72"/>
      <c r="D155" s="81"/>
      <c r="E155" s="127"/>
    </row>
    <row r="156" spans="1:5" x14ac:dyDescent="0.2">
      <c r="A156" s="128"/>
      <c r="B156" s="220" t="s">
        <v>30</v>
      </c>
      <c r="C156" s="221"/>
      <c r="D156" s="222"/>
      <c r="E156" s="86" t="s">
        <v>14</v>
      </c>
    </row>
    <row r="157" spans="1:5" x14ac:dyDescent="0.2">
      <c r="A157" s="128"/>
      <c r="B157" s="225" t="s">
        <v>173</v>
      </c>
      <c r="C157" s="237"/>
      <c r="D157" s="237"/>
      <c r="E157" s="87">
        <f>E145*0.6</f>
        <v>0</v>
      </c>
    </row>
    <row r="158" spans="1:5" x14ac:dyDescent="0.2">
      <c r="A158" s="128"/>
      <c r="B158" s="225" t="s">
        <v>174</v>
      </c>
      <c r="C158" s="226"/>
      <c r="D158" s="226"/>
      <c r="E158" s="87">
        <f>E150*0.3</f>
        <v>0</v>
      </c>
    </row>
    <row r="159" spans="1:5" x14ac:dyDescent="0.2">
      <c r="A159" s="128"/>
      <c r="B159" s="225" t="s">
        <v>176</v>
      </c>
      <c r="C159" s="226"/>
      <c r="D159" s="226"/>
      <c r="E159" s="180">
        <f>E154*0.1</f>
        <v>0</v>
      </c>
    </row>
    <row r="160" spans="1:5" ht="21.75" thickBot="1" x14ac:dyDescent="0.25">
      <c r="A160" s="129"/>
      <c r="B160" s="230" t="s">
        <v>13</v>
      </c>
      <c r="C160" s="231"/>
      <c r="D160" s="231"/>
      <c r="E160" s="108">
        <f>SUM(E157:E159)</f>
        <v>0</v>
      </c>
    </row>
    <row r="161" spans="1:5" ht="13.5" thickBot="1" x14ac:dyDescent="0.25">
      <c r="A161"/>
      <c r="B161"/>
      <c r="C161"/>
      <c r="D161"/>
      <c r="E161"/>
    </row>
    <row r="162" spans="1:5" ht="13.5" thickBot="1" x14ac:dyDescent="0.25">
      <c r="A162" s="227" t="s">
        <v>31</v>
      </c>
      <c r="B162" s="228"/>
      <c r="C162" s="228"/>
      <c r="D162" s="228"/>
      <c r="E162" s="229"/>
    </row>
    <row r="163" spans="1:5" x14ac:dyDescent="0.2">
      <c r="A163" s="205"/>
      <c r="B163" s="206"/>
      <c r="C163" s="206"/>
      <c r="D163" s="206"/>
      <c r="E163" s="207"/>
    </row>
    <row r="164" spans="1:5" x14ac:dyDescent="0.2">
      <c r="A164" s="208"/>
      <c r="B164" s="209"/>
      <c r="C164" s="209"/>
      <c r="D164" s="209"/>
      <c r="E164" s="210"/>
    </row>
    <row r="165" spans="1:5" x14ac:dyDescent="0.2">
      <c r="A165" s="208"/>
      <c r="B165" s="209"/>
      <c r="C165" s="209"/>
      <c r="D165" s="209"/>
      <c r="E165" s="210"/>
    </row>
    <row r="166" spans="1:5" x14ac:dyDescent="0.2">
      <c r="A166" s="208"/>
      <c r="B166" s="209"/>
      <c r="C166" s="209"/>
      <c r="D166" s="209"/>
      <c r="E166" s="210"/>
    </row>
    <row r="167" spans="1:5" x14ac:dyDescent="0.2">
      <c r="A167" s="208"/>
      <c r="B167" s="209"/>
      <c r="C167" s="209"/>
      <c r="D167" s="209"/>
      <c r="E167" s="210"/>
    </row>
    <row r="168" spans="1:5" x14ac:dyDescent="0.2">
      <c r="A168" s="208"/>
      <c r="B168" s="209"/>
      <c r="C168" s="209"/>
      <c r="D168" s="209"/>
      <c r="E168" s="210"/>
    </row>
    <row r="169" spans="1:5" ht="13.5" thickBot="1" x14ac:dyDescent="0.25">
      <c r="A169" s="211"/>
      <c r="B169" s="212"/>
      <c r="C169" s="212"/>
      <c r="D169" s="212"/>
      <c r="E169" s="213"/>
    </row>
  </sheetData>
  <mergeCells count="83">
    <mergeCell ref="B31:D31"/>
    <mergeCell ref="C98:E98"/>
    <mergeCell ref="A37:E37"/>
    <mergeCell ref="C65:E65"/>
    <mergeCell ref="A61:B61"/>
    <mergeCell ref="C55:E55"/>
    <mergeCell ref="A43:B43"/>
    <mergeCell ref="B45:E45"/>
    <mergeCell ref="B54:E54"/>
    <mergeCell ref="C46:E46"/>
    <mergeCell ref="A52:B52"/>
    <mergeCell ref="C56:E56"/>
    <mergeCell ref="C88:E88"/>
    <mergeCell ref="C64:E64"/>
    <mergeCell ref="B63:E63"/>
    <mergeCell ref="C77:E77"/>
    <mergeCell ref="A73:B73"/>
    <mergeCell ref="D13:E13"/>
    <mergeCell ref="D28:E28"/>
    <mergeCell ref="A15:E15"/>
    <mergeCell ref="A25:E25"/>
    <mergeCell ref="D23:E23"/>
    <mergeCell ref="A28:B28"/>
    <mergeCell ref="C20:E20"/>
    <mergeCell ref="C17:E17"/>
    <mergeCell ref="A19:B19"/>
    <mergeCell ref="A21:B21"/>
    <mergeCell ref="A17:B17"/>
    <mergeCell ref="C47:E47"/>
    <mergeCell ref="C18:E18"/>
    <mergeCell ref="A16:E16"/>
    <mergeCell ref="A23:C23"/>
    <mergeCell ref="C19:E19"/>
    <mergeCell ref="C22:E22"/>
    <mergeCell ref="A22:B22"/>
    <mergeCell ref="A20:B20"/>
    <mergeCell ref="A18:B18"/>
    <mergeCell ref="B75:E75"/>
    <mergeCell ref="C123:E123"/>
    <mergeCell ref="A94:B94"/>
    <mergeCell ref="C113:E113"/>
    <mergeCell ref="A101:E101"/>
    <mergeCell ref="C112:E112"/>
    <mergeCell ref="B86:E86"/>
    <mergeCell ref="B96:E96"/>
    <mergeCell ref="C97:E97"/>
    <mergeCell ref="C87:E87"/>
    <mergeCell ref="B111:E111"/>
    <mergeCell ref="C76:E76"/>
    <mergeCell ref="A120:B120"/>
    <mergeCell ref="A109:B109"/>
    <mergeCell ref="A151:E151"/>
    <mergeCell ref="A133:E133"/>
    <mergeCell ref="A1:E1"/>
    <mergeCell ref="A2:E2"/>
    <mergeCell ref="A3:E3"/>
    <mergeCell ref="A6:E6"/>
    <mergeCell ref="D12:E12"/>
    <mergeCell ref="A8:E8"/>
    <mergeCell ref="D11:E11"/>
    <mergeCell ref="A10:E10"/>
    <mergeCell ref="A4:E4"/>
    <mergeCell ref="A5:E5"/>
    <mergeCell ref="A7:E7"/>
    <mergeCell ref="A9:E9"/>
    <mergeCell ref="B122:E122"/>
    <mergeCell ref="A84:B84"/>
    <mergeCell ref="C34:C35"/>
    <mergeCell ref="A33:E33"/>
    <mergeCell ref="A163:E169"/>
    <mergeCell ref="A135:E135"/>
    <mergeCell ref="A147:E147"/>
    <mergeCell ref="B156:D156"/>
    <mergeCell ref="C124:E124"/>
    <mergeCell ref="B158:D158"/>
    <mergeCell ref="A162:E162"/>
    <mergeCell ref="B160:D160"/>
    <mergeCell ref="A132:B132"/>
    <mergeCell ref="A138:E138"/>
    <mergeCell ref="A126:E126"/>
    <mergeCell ref="B159:D159"/>
    <mergeCell ref="B157:D157"/>
    <mergeCell ref="A152:E152"/>
  </mergeCells>
  <phoneticPr fontId="1" type="noConversion"/>
  <dataValidations count="2">
    <dataValidation type="list" showInputMessage="1" showErrorMessage="1" sqref="C34">
      <formula1>$E$34:$E$35</formula1>
    </dataValidation>
    <dataValidation type="whole" allowBlank="1" showInputMessage="1" showErrorMessage="1" sqref="D41:D42 D51 D60 D69:D72 D82:D83 D93 D105:D108 D118:D119 D130:D131">
      <formula1>1</formula1>
      <formula2>4</formula2>
    </dataValidation>
  </dataValidations>
  <printOptions horizontalCentered="1"/>
  <pageMargins left="0.78740157480314965" right="0.59055118110236227" top="0.35433070866141736" bottom="0.78740157480314965" header="0" footer="0"/>
  <pageSetup scale="69" orientation="portrait" r:id="rId1"/>
  <headerFooter alignWithMargins="0"/>
  <rowBreaks count="4" manualBreakCount="4">
    <brk id="36" max="16383" man="1"/>
    <brk id="73" max="4" man="1"/>
    <brk id="114" max="4" man="1"/>
    <brk id="134" max="4"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42"/>
  <sheetViews>
    <sheetView topLeftCell="A16" zoomScale="89" zoomScaleNormal="89" zoomScalePageLayoutView="89" workbookViewId="0">
      <selection activeCell="C18" sqref="C18:G18"/>
    </sheetView>
  </sheetViews>
  <sheetFormatPr baseColWidth="10" defaultColWidth="10.85546875" defaultRowHeight="12.75" x14ac:dyDescent="0.2"/>
  <cols>
    <col min="1" max="2" width="10.85546875" style="146"/>
    <col min="3" max="3" width="29.28515625" style="146" customWidth="1"/>
    <col min="4" max="4" width="26.42578125" style="146" customWidth="1"/>
    <col min="5" max="5" width="27.140625" style="146" customWidth="1"/>
    <col min="6" max="6" width="26" style="146" customWidth="1"/>
    <col min="7" max="7" width="34.140625" style="146" customWidth="1"/>
    <col min="8" max="16384" width="10.85546875" style="146"/>
  </cols>
  <sheetData>
    <row r="4" spans="2:9" x14ac:dyDescent="0.2">
      <c r="B4" s="147" t="s">
        <v>45</v>
      </c>
      <c r="C4" s="147" t="s">
        <v>97</v>
      </c>
      <c r="D4" s="167">
        <v>1</v>
      </c>
      <c r="E4" s="167">
        <v>2</v>
      </c>
      <c r="F4" s="167">
        <v>3</v>
      </c>
      <c r="G4" s="168">
        <v>4</v>
      </c>
    </row>
    <row r="5" spans="2:9" ht="186.75" customHeight="1" x14ac:dyDescent="0.2">
      <c r="B5" s="148" t="s">
        <v>46</v>
      </c>
      <c r="C5" s="18" t="s">
        <v>99</v>
      </c>
      <c r="D5" s="93" t="s">
        <v>101</v>
      </c>
      <c r="E5" s="93" t="s">
        <v>102</v>
      </c>
      <c r="F5" s="93" t="s">
        <v>103</v>
      </c>
      <c r="G5" s="93" t="s">
        <v>104</v>
      </c>
    </row>
    <row r="6" spans="2:9" ht="91.5" customHeight="1" x14ac:dyDescent="0.2">
      <c r="B6" s="148" t="s">
        <v>47</v>
      </c>
      <c r="C6" s="18" t="s">
        <v>83</v>
      </c>
      <c r="D6" s="93" t="s">
        <v>64</v>
      </c>
      <c r="E6" s="93" t="s">
        <v>66</v>
      </c>
      <c r="F6" s="93" t="s">
        <v>68</v>
      </c>
      <c r="G6" s="93" t="s">
        <v>67</v>
      </c>
    </row>
    <row r="7" spans="2:9" x14ac:dyDescent="0.2">
      <c r="B7" s="149"/>
      <c r="C7" s="145"/>
      <c r="D7" s="156"/>
      <c r="E7" s="156"/>
      <c r="F7" s="156"/>
      <c r="G7" s="137"/>
    </row>
    <row r="8" spans="2:9" x14ac:dyDescent="0.2">
      <c r="B8" s="148" t="s">
        <v>45</v>
      </c>
      <c r="C8" s="147" t="s">
        <v>97</v>
      </c>
      <c r="D8" s="169">
        <v>1</v>
      </c>
      <c r="E8" s="169">
        <v>2</v>
      </c>
      <c r="F8" s="169">
        <v>3</v>
      </c>
      <c r="G8" s="169">
        <v>4</v>
      </c>
    </row>
    <row r="9" spans="2:9" ht="90" x14ac:dyDescent="0.2">
      <c r="B9" s="148" t="s">
        <v>49</v>
      </c>
      <c r="C9" s="56" t="s">
        <v>50</v>
      </c>
      <c r="D9" s="130" t="s">
        <v>158</v>
      </c>
      <c r="E9" s="130" t="s">
        <v>105</v>
      </c>
      <c r="F9" s="130" t="s">
        <v>106</v>
      </c>
      <c r="G9" s="130" t="s">
        <v>154</v>
      </c>
    </row>
    <row r="10" spans="2:9" x14ac:dyDescent="0.2">
      <c r="B10" s="150"/>
      <c r="C10" s="154"/>
      <c r="D10" s="157"/>
      <c r="E10" s="157"/>
      <c r="F10" s="157"/>
      <c r="G10" s="157"/>
    </row>
    <row r="11" spans="2:9" x14ac:dyDescent="0.2">
      <c r="B11" s="148" t="s">
        <v>45</v>
      </c>
      <c r="C11" s="155" t="s">
        <v>97</v>
      </c>
      <c r="D11" s="169">
        <v>1</v>
      </c>
      <c r="E11" s="169">
        <v>2</v>
      </c>
      <c r="F11" s="169">
        <v>3</v>
      </c>
      <c r="G11" s="169">
        <v>4</v>
      </c>
    </row>
    <row r="12" spans="2:9" ht="139.5" customHeight="1" x14ac:dyDescent="0.2">
      <c r="B12" s="151" t="s">
        <v>53</v>
      </c>
      <c r="C12" s="56" t="s">
        <v>54</v>
      </c>
      <c r="D12" s="130" t="s">
        <v>100</v>
      </c>
      <c r="E12" s="130" t="s">
        <v>159</v>
      </c>
      <c r="F12" s="130" t="s">
        <v>160</v>
      </c>
      <c r="G12" s="130" t="s">
        <v>161</v>
      </c>
    </row>
    <row r="13" spans="2:9" ht="28.5" customHeight="1" x14ac:dyDescent="0.2">
      <c r="B13" s="150"/>
      <c r="C13" s="154"/>
      <c r="D13" s="157"/>
      <c r="E13" s="157"/>
      <c r="F13" s="157"/>
      <c r="G13" s="137"/>
    </row>
    <row r="14" spans="2:9" x14ac:dyDescent="0.2">
      <c r="B14" s="148" t="s">
        <v>45</v>
      </c>
      <c r="C14" s="155" t="s">
        <v>97</v>
      </c>
      <c r="D14" s="169">
        <v>1</v>
      </c>
      <c r="E14" s="169">
        <v>2</v>
      </c>
      <c r="F14" s="169">
        <v>3</v>
      </c>
      <c r="G14" s="169">
        <v>4</v>
      </c>
    </row>
    <row r="15" spans="2:9" ht="148.5" customHeight="1" x14ac:dyDescent="0.2">
      <c r="B15" s="152" t="s">
        <v>89</v>
      </c>
      <c r="C15" s="198" t="s">
        <v>196</v>
      </c>
      <c r="D15" s="175" t="s">
        <v>199</v>
      </c>
      <c r="E15" s="175" t="s">
        <v>200</v>
      </c>
      <c r="F15" s="175" t="s">
        <v>201</v>
      </c>
      <c r="G15" s="175" t="s">
        <v>202</v>
      </c>
      <c r="I15" s="145"/>
    </row>
    <row r="16" spans="2:9" ht="119.25" customHeight="1" x14ac:dyDescent="0.2">
      <c r="B16" s="172" t="s">
        <v>92</v>
      </c>
      <c r="C16" s="198" t="s">
        <v>197</v>
      </c>
      <c r="D16" s="175" t="s">
        <v>203</v>
      </c>
      <c r="E16" s="21" t="s">
        <v>204</v>
      </c>
      <c r="F16" s="171" t="s">
        <v>205</v>
      </c>
      <c r="G16" s="171" t="s">
        <v>206</v>
      </c>
      <c r="I16" s="145"/>
    </row>
    <row r="17" spans="2:9" ht="86.25" customHeight="1" x14ac:dyDescent="0.2">
      <c r="B17" s="172" t="s">
        <v>91</v>
      </c>
      <c r="C17" s="199" t="s">
        <v>198</v>
      </c>
      <c r="D17" s="175" t="s">
        <v>207</v>
      </c>
      <c r="E17" s="171" t="s">
        <v>208</v>
      </c>
      <c r="F17" s="171" t="s">
        <v>209</v>
      </c>
      <c r="G17" s="197" t="s">
        <v>210</v>
      </c>
      <c r="I17" s="145"/>
    </row>
    <row r="18" spans="2:9" ht="171.75" customHeight="1" x14ac:dyDescent="0.2">
      <c r="B18" s="172" t="s">
        <v>156</v>
      </c>
      <c r="C18" s="21" t="s">
        <v>211</v>
      </c>
      <c r="D18" s="175" t="s">
        <v>212</v>
      </c>
      <c r="E18" s="21" t="s">
        <v>213</v>
      </c>
      <c r="F18" s="21" t="s">
        <v>214</v>
      </c>
      <c r="G18" s="21" t="s">
        <v>215</v>
      </c>
      <c r="I18" s="145"/>
    </row>
    <row r="19" spans="2:9" x14ac:dyDescent="0.2">
      <c r="B19" s="149"/>
      <c r="C19" s="153"/>
      <c r="D19" s="156"/>
      <c r="E19" s="156"/>
      <c r="F19" s="156"/>
      <c r="G19" s="156"/>
      <c r="I19" s="145"/>
    </row>
    <row r="20" spans="2:9" ht="12.75" customHeight="1" x14ac:dyDescent="0.2">
      <c r="B20" s="150"/>
      <c r="C20" s="154"/>
      <c r="D20" s="157"/>
      <c r="E20" s="157"/>
      <c r="F20" s="157"/>
      <c r="G20" s="157"/>
      <c r="I20" s="145"/>
    </row>
    <row r="21" spans="2:9" x14ac:dyDescent="0.2">
      <c r="B21" s="148" t="s">
        <v>45</v>
      </c>
      <c r="C21" s="155" t="s">
        <v>97</v>
      </c>
      <c r="D21" s="169">
        <v>1</v>
      </c>
      <c r="E21" s="169">
        <v>2</v>
      </c>
      <c r="F21" s="169">
        <v>3</v>
      </c>
      <c r="G21" s="169">
        <v>4</v>
      </c>
      <c r="I21" s="145"/>
    </row>
    <row r="22" spans="2:9" ht="180" customHeight="1" x14ac:dyDescent="0.2">
      <c r="B22" s="148" t="s">
        <v>93</v>
      </c>
      <c r="C22" s="56" t="s">
        <v>79</v>
      </c>
      <c r="D22" s="130" t="s">
        <v>113</v>
      </c>
      <c r="E22" s="130" t="s">
        <v>116</v>
      </c>
      <c r="F22" s="130" t="s">
        <v>117</v>
      </c>
      <c r="G22" s="130" t="s">
        <v>155</v>
      </c>
      <c r="I22" s="145"/>
    </row>
    <row r="23" spans="2:9" ht="135" x14ac:dyDescent="0.2">
      <c r="B23" s="148" t="s">
        <v>90</v>
      </c>
      <c r="C23" s="56" t="s">
        <v>63</v>
      </c>
      <c r="D23" s="93" t="s">
        <v>107</v>
      </c>
      <c r="E23" s="93" t="s">
        <v>138</v>
      </c>
      <c r="F23" s="93" t="s">
        <v>137</v>
      </c>
      <c r="G23" s="93" t="s">
        <v>136</v>
      </c>
      <c r="I23" s="145"/>
    </row>
    <row r="24" spans="2:9" x14ac:dyDescent="0.2">
      <c r="B24" s="149"/>
      <c r="C24" s="24"/>
      <c r="D24" s="137"/>
      <c r="E24" s="137"/>
      <c r="F24" s="137"/>
      <c r="G24" s="137"/>
      <c r="I24" s="145"/>
    </row>
    <row r="25" spans="2:9" ht="13.5" thickBot="1" x14ac:dyDescent="0.25">
      <c r="B25" s="148" t="s">
        <v>45</v>
      </c>
      <c r="C25" s="147" t="s">
        <v>97</v>
      </c>
      <c r="D25" s="169">
        <v>1</v>
      </c>
      <c r="E25" s="169">
        <v>2</v>
      </c>
      <c r="F25" s="169">
        <v>3</v>
      </c>
      <c r="G25" s="169">
        <v>4</v>
      </c>
      <c r="I25" s="145"/>
    </row>
    <row r="26" spans="2:9" ht="158.1" customHeight="1" x14ac:dyDescent="0.2">
      <c r="B26" s="148" t="s">
        <v>94</v>
      </c>
      <c r="C26" s="77" t="s">
        <v>133</v>
      </c>
      <c r="D26" s="93" t="s">
        <v>134</v>
      </c>
      <c r="E26" s="93" t="s">
        <v>135</v>
      </c>
      <c r="F26" s="93" t="s">
        <v>139</v>
      </c>
      <c r="G26" s="93" t="s">
        <v>140</v>
      </c>
      <c r="I26" s="145"/>
    </row>
    <row r="27" spans="2:9" x14ac:dyDescent="0.2">
      <c r="B27" s="150"/>
      <c r="D27" s="157"/>
      <c r="E27" s="157"/>
      <c r="F27" s="157"/>
      <c r="G27" s="157"/>
      <c r="I27" s="145"/>
    </row>
    <row r="28" spans="2:9" ht="13.5" thickBot="1" x14ac:dyDescent="0.25">
      <c r="B28" s="148" t="s">
        <v>45</v>
      </c>
      <c r="C28" s="147" t="s">
        <v>97</v>
      </c>
      <c r="D28" s="169">
        <v>1</v>
      </c>
      <c r="E28" s="169">
        <v>2</v>
      </c>
      <c r="F28" s="169">
        <v>3</v>
      </c>
      <c r="G28" s="169">
        <v>4</v>
      </c>
      <c r="I28" s="145"/>
    </row>
    <row r="29" spans="2:9" ht="191.25" x14ac:dyDescent="0.2">
      <c r="B29" s="148" t="s">
        <v>95</v>
      </c>
      <c r="C29" s="77" t="s">
        <v>149</v>
      </c>
      <c r="D29" s="170" t="s">
        <v>152</v>
      </c>
      <c r="E29" s="170" t="s">
        <v>151</v>
      </c>
      <c r="F29" s="170" t="s">
        <v>150</v>
      </c>
      <c r="G29" s="130" t="s">
        <v>153</v>
      </c>
      <c r="I29" s="145"/>
    </row>
    <row r="30" spans="2:9" ht="120.95" customHeight="1" x14ac:dyDescent="0.2">
      <c r="B30" s="148" t="s">
        <v>96</v>
      </c>
      <c r="C30" s="93" t="s">
        <v>121</v>
      </c>
      <c r="D30" s="138" t="s">
        <v>122</v>
      </c>
      <c r="E30" s="138" t="s">
        <v>123</v>
      </c>
      <c r="F30" s="138" t="s">
        <v>124</v>
      </c>
      <c r="G30" s="138" t="s">
        <v>125</v>
      </c>
      <c r="H30" s="181"/>
      <c r="I30" s="145"/>
    </row>
    <row r="31" spans="2:9" ht="135" x14ac:dyDescent="0.2">
      <c r="B31" s="148" t="s">
        <v>145</v>
      </c>
      <c r="C31" s="161" t="s">
        <v>126</v>
      </c>
      <c r="D31" s="161" t="s">
        <v>127</v>
      </c>
      <c r="E31" s="161" t="s">
        <v>128</v>
      </c>
      <c r="F31" s="161" t="s">
        <v>130</v>
      </c>
      <c r="G31" s="161" t="s">
        <v>129</v>
      </c>
      <c r="I31" s="145"/>
    </row>
    <row r="32" spans="2:9" ht="116.1" customHeight="1" x14ac:dyDescent="0.2">
      <c r="B32" s="148" t="s">
        <v>146</v>
      </c>
      <c r="C32" s="93" t="s">
        <v>61</v>
      </c>
      <c r="D32" s="130" t="s">
        <v>69</v>
      </c>
      <c r="E32" s="130" t="s">
        <v>118</v>
      </c>
      <c r="F32" s="130" t="s">
        <v>119</v>
      </c>
      <c r="G32" s="130" t="s">
        <v>120</v>
      </c>
      <c r="H32" s="137"/>
      <c r="I32" s="145"/>
    </row>
    <row r="33" spans="2:9" x14ac:dyDescent="0.2">
      <c r="B33" s="150"/>
      <c r="D33" s="157"/>
      <c r="E33" s="157"/>
      <c r="F33" s="157"/>
      <c r="G33" s="157"/>
      <c r="I33" s="145"/>
    </row>
    <row r="34" spans="2:9" ht="13.5" thickBot="1" x14ac:dyDescent="0.25">
      <c r="B34" s="148" t="s">
        <v>45</v>
      </c>
      <c r="C34" s="147" t="s">
        <v>97</v>
      </c>
      <c r="D34" s="148">
        <v>1</v>
      </c>
      <c r="E34" s="148">
        <v>2</v>
      </c>
      <c r="F34" s="148">
        <v>3</v>
      </c>
      <c r="G34" s="148">
        <v>4</v>
      </c>
      <c r="I34" s="145"/>
    </row>
    <row r="35" spans="2:9" ht="201" customHeight="1" x14ac:dyDescent="0.2">
      <c r="B35" s="148" t="s">
        <v>132</v>
      </c>
      <c r="C35" s="77" t="s">
        <v>62</v>
      </c>
      <c r="D35" s="93" t="s">
        <v>108</v>
      </c>
      <c r="E35" s="93" t="s">
        <v>115</v>
      </c>
      <c r="F35" s="93" t="s">
        <v>114</v>
      </c>
      <c r="G35" s="93" t="s">
        <v>157</v>
      </c>
      <c r="H35" s="181"/>
      <c r="I35" s="145"/>
    </row>
    <row r="36" spans="2:9" ht="135" x14ac:dyDescent="0.2">
      <c r="B36" s="148" t="s">
        <v>147</v>
      </c>
      <c r="C36" s="93" t="s">
        <v>98</v>
      </c>
      <c r="D36" s="93" t="s">
        <v>109</v>
      </c>
      <c r="E36" s="93" t="s">
        <v>110</v>
      </c>
      <c r="F36" s="93" t="s">
        <v>111</v>
      </c>
      <c r="G36" s="93" t="s">
        <v>112</v>
      </c>
      <c r="I36" s="145"/>
    </row>
    <row r="37" spans="2:9" x14ac:dyDescent="0.2">
      <c r="I37" s="145"/>
    </row>
    <row r="38" spans="2:9" ht="13.5" thickBot="1" x14ac:dyDescent="0.25">
      <c r="B38" s="148" t="s">
        <v>45</v>
      </c>
      <c r="C38" s="147" t="s">
        <v>97</v>
      </c>
      <c r="D38" s="148">
        <v>1</v>
      </c>
      <c r="E38" s="148">
        <v>2</v>
      </c>
      <c r="F38" s="148">
        <v>3</v>
      </c>
      <c r="G38" s="148">
        <v>4</v>
      </c>
      <c r="I38" s="145"/>
    </row>
    <row r="39" spans="2:9" ht="78.75" x14ac:dyDescent="0.2">
      <c r="B39" s="177" t="s">
        <v>167</v>
      </c>
      <c r="C39" s="77" t="s">
        <v>169</v>
      </c>
      <c r="D39" s="93" t="s">
        <v>181</v>
      </c>
      <c r="E39" s="179"/>
      <c r="F39" s="179"/>
      <c r="G39" s="93" t="s">
        <v>183</v>
      </c>
      <c r="I39" s="145"/>
    </row>
    <row r="40" spans="2:9" ht="78.75" x14ac:dyDescent="0.2">
      <c r="B40" s="177" t="s">
        <v>168</v>
      </c>
      <c r="C40" s="93" t="s">
        <v>180</v>
      </c>
      <c r="D40" s="93" t="s">
        <v>182</v>
      </c>
      <c r="E40" s="179"/>
      <c r="F40" s="179"/>
      <c r="G40" s="93" t="s">
        <v>184</v>
      </c>
      <c r="I40" s="145"/>
    </row>
    <row r="42" spans="2:9" ht="27" customHeight="1" x14ac:dyDescent="0.2">
      <c r="B42" s="178" t="s">
        <v>170</v>
      </c>
      <c r="C42" s="241" t="s">
        <v>171</v>
      </c>
      <c r="D42" s="241"/>
      <c r="E42" s="241"/>
      <c r="F42" s="241"/>
      <c r="G42" s="241"/>
    </row>
  </sheetData>
  <mergeCells count="1">
    <mergeCell ref="C42:G42"/>
  </mergeCells>
  <pageMargins left="0.7" right="0.7" top="0.75" bottom="0.75" header="0.3" footer="0.3"/>
  <pageSetup paperSize="5" scale="90"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PAUTA</vt:lpstr>
      <vt:lpstr>RUBRICA</vt:lpstr>
      <vt:lpstr>PAUTA!_Toc473645529</vt:lpstr>
      <vt:lpstr>PAUTA!Área_de_impresión</vt:lpstr>
    </vt:vector>
  </TitlesOfParts>
  <Company>SENAME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Arenas</dc:creator>
  <cp:lastModifiedBy>Arenas Diaz, Felipe</cp:lastModifiedBy>
  <cp:lastPrinted>2022-07-13T19:52:43Z</cp:lastPrinted>
  <dcterms:created xsi:type="dcterms:W3CDTF">2005-10-20T19:04:10Z</dcterms:created>
  <dcterms:modified xsi:type="dcterms:W3CDTF">2022-11-15T13:44:21Z</dcterms:modified>
</cp:coreProperties>
</file>