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nunez\Desktop\CONCURSOS 20.032\Primer Concurso 2022\"/>
    </mc:Choice>
  </mc:AlternateContent>
  <bookViews>
    <workbookView xWindow="-120" yWindow="-120" windowWidth="20730" windowHeight="11160"/>
  </bookViews>
  <sheets>
    <sheet name="Hoja1" sheetId="3" r:id="rId1"/>
  </sheets>
  <definedNames>
    <definedName name="_xlnm._FilterDatabase" localSheetId="0" hidden="1">Hoja1!$A$4:$M$22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L12" i="3" s="1"/>
  <c r="K11" i="3"/>
  <c r="L11" i="3" s="1"/>
  <c r="K10" i="3"/>
  <c r="L10" i="3" s="1"/>
  <c r="K9" i="3"/>
  <c r="L9" i="3" s="1"/>
  <c r="K8" i="3"/>
  <c r="L8" i="3" s="1"/>
  <c r="K6" i="3" l="1"/>
  <c r="L6" i="3" s="1"/>
  <c r="K7" i="3"/>
  <c r="L7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5" i="3"/>
  <c r="L5" i="3" s="1"/>
</calcChain>
</file>

<file path=xl/sharedStrings.xml><?xml version="1.0" encoding="utf-8"?>
<sst xmlns="http://schemas.openxmlformats.org/spreadsheetml/2006/main" count="116" uniqueCount="52">
  <si>
    <t xml:space="preserve">ANEXO N° 1 PLAZAS A LICITAR Y FOCALIZACIÓN TERRITORIAL </t>
  </si>
  <si>
    <t>REGION</t>
  </si>
  <si>
    <t>CÓDIGO LICITACIÓN</t>
  </si>
  <si>
    <t>MODALIDAD</t>
  </si>
  <si>
    <t>FOCALIZACIÓN TERRITORIAL</t>
  </si>
  <si>
    <t>COMUNAS SEDES PREFERENTES</t>
  </si>
  <si>
    <t>PLAZAS</t>
  </si>
  <si>
    <t>SEXO</t>
  </si>
  <si>
    <t>MONTO FIJO USS</t>
  </si>
  <si>
    <t>FACTOR ZONA</t>
  </si>
  <si>
    <t>VALOR USS</t>
  </si>
  <si>
    <t>COSTO MENSUAL</t>
  </si>
  <si>
    <t>COSTO ANUAL</t>
  </si>
  <si>
    <t>DURACION PROYECTO</t>
  </si>
  <si>
    <t>PLA</t>
  </si>
  <si>
    <t>A</t>
  </si>
  <si>
    <t>1 Año</t>
  </si>
  <si>
    <t>TARAPACÁ</t>
  </si>
  <si>
    <t>MCA</t>
  </si>
  <si>
    <t>Provincia de Iquique: Iquique y Alto Hospicio; Provincia del Tamarugal: Pozo Almonte, Pica, Huara, Camiña y Colchane.</t>
  </si>
  <si>
    <t>IQUIQUE</t>
  </si>
  <si>
    <t>ATACAMA</t>
  </si>
  <si>
    <t>'Provincia de Copiapó: Copiapó, Caldera y Tierra Amarilla; Provincia de Chañaral: Chañaral y Diego de Almagro. Provincia de Huasco: Vallenar, Freirina, Huasco y Alto del Carmen (regional).</t>
  </si>
  <si>
    <t>COPIAPÓ</t>
  </si>
  <si>
    <t>Provincia de Copiapó: Copiapó, Caldera y Tierra Amarilla; Provincia de Chañaral: Chañaral y Diego de Almagro. Provincia de Huasco: Vallenar, Freirina, Huasco y Alto del Carmen (regional).</t>
  </si>
  <si>
    <t>VALPARAÍSO</t>
  </si>
  <si>
    <t>Provincia de San Antonio: Santo Domingo, San Antonio, Cartagena, El Tabo, El Quisco y Algarrobo.</t>
  </si>
  <si>
    <t>SAN ANTONIO</t>
  </si>
  <si>
    <t>2 Años</t>
  </si>
  <si>
    <r>
      <rPr>
        <sz val="8"/>
        <rFont val="Calibri"/>
        <family val="2"/>
      </rPr>
      <t>Provincia de San Felipe de Aconcagua: San Felipe, Santa María, Panquehue, Putaendo, Llay-Llay y Catemu;  Provincia de Los Andes: Los Andes, Calle Larga, Rinconada y San Esteban Provincia de Quillota: Quillota, Nogales, La Calera, La Cruz, Hijuelas, Nogales; Provincia de Petorca: La Ligua, Cabildo, Petorca, Papudo y Zapallar; Provincia de Valparaíso: Quintero y Puchuncavi. Provincia de Marga Marga: Villa Alemana, Quilpué, Olmué y Limache.</t>
    </r>
  </si>
  <si>
    <t>QUILLOTA</t>
  </si>
  <si>
    <t>Provincia de Valparaíso: Valparaíso, Casablanca, Viña del Mar, Con-Con y Juan Fernandez, Quintero y Puchuncaví.</t>
  </si>
  <si>
    <r>
      <rPr>
        <sz val="8"/>
        <rFont val="Calibri"/>
        <family val="2"/>
      </rPr>
      <t>Provincia de San Felipe de Aconcagua: San Felipe, Santa María, Panquehue, Putaendo, Llay-Llay y Catemu; Provincia de Los Andes: Los Andes, Calle Larga, Rinconada y San Esteban.Provincia de Quillota: Quillota, Nogales, La Calera, La Cruz, Hijuelas, Nogales; Provincia de Petorca: La Ligua, Cabildo, Petorca, Papudo y Zapallar; Provincia de Marga Marga: Villa Alemana, Quilpué, Olmué y Limache.</t>
    </r>
  </si>
  <si>
    <t>LIB. BDO. O'HIGGINS</t>
  </si>
  <si>
    <t>Provincia del Cachapoal: Rancagua, Machalí, Graneros, San Fco. Mostazal, Codegua, Doñihue, Coltauco, Coinco, Requinoa, Rengo, Olivar, Quinta de Tilcoco y Malloa.</t>
  </si>
  <si>
    <t>RANCAGUA</t>
  </si>
  <si>
    <t xml:space="preserve">Provincia del Cachapoal: Rancagua, Machalí, Graneros, San Fco. Mostazal, Codegua, Doñihue, Coltauco, Coinco, Requinoa, Rengo, Olivar, Quinta de Tilcoco y Malloa </t>
  </si>
  <si>
    <t>LA ARAUCANÍA</t>
  </si>
  <si>
    <t>Provincia de Cautín: Villarrica, Pucón, Curarrehue,  Toltén, Freire, Pitrufquen, Loncoche, Gorbea y T. Schmidt.</t>
  </si>
  <si>
    <t>VILLARRICA</t>
  </si>
  <si>
    <r>
      <t>Provincia de Cautín</t>
    </r>
    <r>
      <rPr>
        <sz val="8"/>
        <color rgb="FF000000"/>
        <rFont val="Times New Roman"/>
        <family val="1"/>
      </rPr>
      <t>: Chol Chol, Nueva Imperial, Carahue, Puerto Saavedra, Temuco, Padre Las Casas, Cunco, Melipeuco, Vilcún, Lautaro, Perquenco y Galvarino.</t>
    </r>
  </si>
  <si>
    <t>TEMUCO</t>
  </si>
  <si>
    <r>
      <t>Provincia de Cautín</t>
    </r>
    <r>
      <rPr>
        <sz val="8"/>
        <color rgb="FF000000"/>
        <rFont val="Times New Roman"/>
        <family val="1"/>
      </rPr>
      <t>: Villarrica, Pucón, Curarrehue,  Toltén, Freire, Pitrufquen, Loncoche, Gorbea y T. Schmidt.</t>
    </r>
  </si>
  <si>
    <t>METROPOLITANA</t>
  </si>
  <si>
    <t>Provincia de Santiago: Lo Espejo, Pedro Aguirre Cerda, La Cisterna y El Bosque. La Pintana. La Granja, San Ramón, San Joaquín y San Miguel</t>
  </si>
  <si>
    <t xml:space="preserve">SAN MIGUEL </t>
  </si>
  <si>
    <t>Provincia de Santiago: Maipú y Cerrillos. Pudahuel, Curacaví, Lo Prado y Cerro  Navia.</t>
  </si>
  <si>
    <t>MAIPU</t>
  </si>
  <si>
    <t>Provincia de Talagante: Talagante, Peñaflor, Padre Hurtado, El Monte,  Isla de Maipo; Provincia de Melipilla: Melipilla, María Pinto, Alhué y San Pedro.  Estación Central, Santiago y Quinta Normal.</t>
  </si>
  <si>
    <t>ESTACIÓN CENTRAL</t>
  </si>
  <si>
    <t>Provincia de Maipo: San Bernardo, Buin, Paine y Calera de Tango.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</si>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</sst>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77" zoomScaleNormal="77" workbookViewId="0">
      <pane ySplit="4" topLeftCell="A5" activePane="bottomLeft" state="frozen"/>
      <selection pane="bottomLeft" activeCell="O42" sqref="O42"/>
    </sheetView>
  </sheetViews>
  <sheetFormatPr baseColWidth="10" defaultColWidth="11.42578125" defaultRowHeight="15" x14ac:dyDescent="0.25"/>
  <cols>
    <col min="1" max="1" width="15" customWidth="1"/>
    <col min="2" max="2" width="8.28515625" customWidth="1"/>
    <col min="3" max="3" width="12.85546875" customWidth="1"/>
    <col min="4" max="4" width="29.140625" customWidth="1"/>
    <col min="5" max="5" width="12.85546875" customWidth="1"/>
    <col min="7" max="7" width="6.7109375" customWidth="1"/>
    <col min="8" max="8" width="5.85546875" customWidth="1"/>
    <col min="9" max="9" width="7.7109375" customWidth="1"/>
    <col min="10" max="10" width="7.5703125" customWidth="1"/>
    <col min="11" max="11" width="9" customWidth="1"/>
    <col min="12" max="12" width="10.42578125" customWidth="1"/>
    <col min="13" max="13" width="11.42578125" customWidth="1"/>
  </cols>
  <sheetData>
    <row r="1" spans="1:14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15.75" thickBot="1" x14ac:dyDescent="0.3">
      <c r="C3" s="3"/>
      <c r="D3" s="7"/>
      <c r="E3" s="4"/>
      <c r="F3" s="4"/>
      <c r="G3" s="4"/>
      <c r="H3" s="4"/>
      <c r="I3" s="4"/>
      <c r="J3" s="4"/>
      <c r="K3" s="4"/>
      <c r="L3" s="4"/>
      <c r="M3" s="4"/>
    </row>
    <row r="4" spans="1:14" ht="33.75" x14ac:dyDescent="0.25">
      <c r="A4" s="5" t="s">
        <v>1</v>
      </c>
      <c r="B4" s="6" t="s">
        <v>2</v>
      </c>
      <c r="C4" s="6" t="s">
        <v>3</v>
      </c>
      <c r="D4" s="8" t="s">
        <v>4</v>
      </c>
      <c r="E4" s="8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9" t="s">
        <v>13</v>
      </c>
    </row>
    <row r="5" spans="1:14" ht="47.25" customHeight="1" x14ac:dyDescent="0.25">
      <c r="A5" s="19" t="s">
        <v>17</v>
      </c>
      <c r="B5" s="20">
        <v>2</v>
      </c>
      <c r="C5" s="20" t="s">
        <v>18</v>
      </c>
      <c r="D5" s="13" t="s">
        <v>19</v>
      </c>
      <c r="E5" s="20" t="s">
        <v>20</v>
      </c>
      <c r="F5" s="20">
        <v>55</v>
      </c>
      <c r="G5" s="20" t="s">
        <v>15</v>
      </c>
      <c r="H5" s="20">
        <v>5.9</v>
      </c>
      <c r="I5" s="1">
        <v>0.28000000000000003</v>
      </c>
      <c r="J5" s="2">
        <v>18480</v>
      </c>
      <c r="K5" s="2">
        <f t="shared" ref="K5:K21" si="0">J5*H5*(1+I5)*F5</f>
        <v>7675852.7999999998</v>
      </c>
      <c r="L5" s="2">
        <f t="shared" ref="L5:L21" si="1">K5*12</f>
        <v>92110233.599999994</v>
      </c>
      <c r="M5" s="20" t="s">
        <v>16</v>
      </c>
    </row>
    <row r="6" spans="1:14" ht="66" customHeight="1" x14ac:dyDescent="0.25">
      <c r="A6" s="19" t="s">
        <v>21</v>
      </c>
      <c r="B6" s="20">
        <v>3</v>
      </c>
      <c r="C6" s="20" t="s">
        <v>18</v>
      </c>
      <c r="D6" s="13" t="s">
        <v>22</v>
      </c>
      <c r="E6" s="20" t="s">
        <v>23</v>
      </c>
      <c r="F6" s="20">
        <v>29</v>
      </c>
      <c r="G6" s="20" t="s">
        <v>15</v>
      </c>
      <c r="H6" s="20">
        <v>5.9</v>
      </c>
      <c r="I6" s="1">
        <v>0.14000000000000001</v>
      </c>
      <c r="J6" s="2">
        <v>18480</v>
      </c>
      <c r="K6" s="2">
        <f t="shared" si="0"/>
        <v>3604597.9200000004</v>
      </c>
      <c r="L6" s="2">
        <f t="shared" si="1"/>
        <v>43255175.040000007</v>
      </c>
      <c r="M6" s="20" t="s">
        <v>16</v>
      </c>
    </row>
    <row r="7" spans="1:14" ht="63.75" customHeight="1" x14ac:dyDescent="0.25">
      <c r="A7" s="21" t="s">
        <v>21</v>
      </c>
      <c r="B7" s="20">
        <v>4</v>
      </c>
      <c r="C7" s="22" t="s">
        <v>14</v>
      </c>
      <c r="D7" s="14" t="s">
        <v>24</v>
      </c>
      <c r="E7" s="22" t="s">
        <v>23</v>
      </c>
      <c r="F7" s="22">
        <v>35</v>
      </c>
      <c r="G7" s="22" t="s">
        <v>15</v>
      </c>
      <c r="H7" s="22">
        <v>8.7100000000000009</v>
      </c>
      <c r="I7" s="15">
        <v>0.14000000000000001</v>
      </c>
      <c r="J7" s="2">
        <v>18480</v>
      </c>
      <c r="K7" s="16">
        <f t="shared" si="0"/>
        <v>6422335.9200000009</v>
      </c>
      <c r="L7" s="16">
        <f t="shared" si="1"/>
        <v>77068031.040000007</v>
      </c>
      <c r="M7" s="20" t="s">
        <v>16</v>
      </c>
    </row>
    <row r="8" spans="1:14" ht="45.75" customHeight="1" x14ac:dyDescent="0.25">
      <c r="A8" s="21" t="s">
        <v>25</v>
      </c>
      <c r="B8" s="20">
        <v>5</v>
      </c>
      <c r="C8" s="22" t="s">
        <v>18</v>
      </c>
      <c r="D8" s="14" t="s">
        <v>26</v>
      </c>
      <c r="E8" s="22" t="s">
        <v>27</v>
      </c>
      <c r="F8" s="22">
        <v>25</v>
      </c>
      <c r="G8" s="22" t="s">
        <v>15</v>
      </c>
      <c r="H8" s="22">
        <v>5.9</v>
      </c>
      <c r="I8" s="15">
        <v>0</v>
      </c>
      <c r="J8" s="2">
        <v>18480</v>
      </c>
      <c r="K8" s="16">
        <f t="shared" si="0"/>
        <v>2725800</v>
      </c>
      <c r="L8" s="16">
        <f t="shared" si="1"/>
        <v>32709600</v>
      </c>
      <c r="M8" s="20" t="s">
        <v>28</v>
      </c>
      <c r="N8" s="11"/>
    </row>
    <row r="9" spans="1:14" ht="143.25" customHeight="1" x14ac:dyDescent="0.25">
      <c r="A9" s="23" t="s">
        <v>25</v>
      </c>
      <c r="B9" s="20">
        <v>6</v>
      </c>
      <c r="C9" s="24" t="s">
        <v>14</v>
      </c>
      <c r="D9" s="17" t="s">
        <v>29</v>
      </c>
      <c r="E9" s="24" t="s">
        <v>30</v>
      </c>
      <c r="F9" s="24">
        <v>50</v>
      </c>
      <c r="G9" s="24" t="s">
        <v>15</v>
      </c>
      <c r="H9" s="24">
        <v>8.7100000000000009</v>
      </c>
      <c r="I9" s="18">
        <v>0</v>
      </c>
      <c r="J9" s="2">
        <v>18480</v>
      </c>
      <c r="K9" s="16">
        <f t="shared" si="0"/>
        <v>8048040.0000000009</v>
      </c>
      <c r="L9" s="16">
        <f t="shared" si="1"/>
        <v>96576480.000000015</v>
      </c>
      <c r="M9" s="20" t="s">
        <v>28</v>
      </c>
      <c r="N9" s="12"/>
    </row>
    <row r="10" spans="1:14" ht="43.5" customHeight="1" x14ac:dyDescent="0.25">
      <c r="A10" s="21" t="s">
        <v>25</v>
      </c>
      <c r="B10" s="20">
        <v>7</v>
      </c>
      <c r="C10" s="22" t="s">
        <v>14</v>
      </c>
      <c r="D10" s="14" t="s">
        <v>26</v>
      </c>
      <c r="E10" s="22" t="s">
        <v>27</v>
      </c>
      <c r="F10" s="22">
        <v>16</v>
      </c>
      <c r="G10" s="22" t="s">
        <v>15</v>
      </c>
      <c r="H10" s="22">
        <v>8.7100000000000009</v>
      </c>
      <c r="I10" s="15">
        <v>0</v>
      </c>
      <c r="J10" s="2">
        <v>18480</v>
      </c>
      <c r="K10" s="16">
        <f t="shared" si="0"/>
        <v>2575372.8000000003</v>
      </c>
      <c r="L10" s="16">
        <f t="shared" si="1"/>
        <v>30904473.600000001</v>
      </c>
      <c r="M10" s="20" t="s">
        <v>28</v>
      </c>
      <c r="N10" s="11"/>
    </row>
    <row r="11" spans="1:14" ht="38.25" customHeight="1" x14ac:dyDescent="0.25">
      <c r="A11" s="21" t="s">
        <v>25</v>
      </c>
      <c r="B11" s="20">
        <v>8</v>
      </c>
      <c r="C11" s="22" t="s">
        <v>18</v>
      </c>
      <c r="D11" s="14" t="s">
        <v>31</v>
      </c>
      <c r="E11" s="21" t="s">
        <v>25</v>
      </c>
      <c r="F11" s="22">
        <v>60</v>
      </c>
      <c r="G11" s="22" t="s">
        <v>15</v>
      </c>
      <c r="H11" s="22">
        <v>5.9</v>
      </c>
      <c r="I11" s="15">
        <v>0</v>
      </c>
      <c r="J11" s="2">
        <v>18480</v>
      </c>
      <c r="K11" s="16">
        <f t="shared" si="0"/>
        <v>6541920</v>
      </c>
      <c r="L11" s="16">
        <f t="shared" si="1"/>
        <v>78503040</v>
      </c>
      <c r="M11" s="20" t="s">
        <v>28</v>
      </c>
      <c r="N11" s="11"/>
    </row>
    <row r="12" spans="1:14" ht="145.5" customHeight="1" x14ac:dyDescent="0.25">
      <c r="A12" s="21" t="s">
        <v>25</v>
      </c>
      <c r="B12" s="20">
        <v>9</v>
      </c>
      <c r="C12" s="22" t="s">
        <v>18</v>
      </c>
      <c r="D12" s="14" t="s">
        <v>32</v>
      </c>
      <c r="E12" s="21" t="s">
        <v>30</v>
      </c>
      <c r="F12" s="22">
        <v>40</v>
      </c>
      <c r="G12" s="22" t="s">
        <v>15</v>
      </c>
      <c r="H12" s="22">
        <v>5.9</v>
      </c>
      <c r="I12" s="15">
        <v>0</v>
      </c>
      <c r="J12" s="2">
        <v>18480</v>
      </c>
      <c r="K12" s="16">
        <f t="shared" si="0"/>
        <v>4361280</v>
      </c>
      <c r="L12" s="16">
        <f t="shared" si="1"/>
        <v>52335360</v>
      </c>
      <c r="M12" s="20" t="s">
        <v>28</v>
      </c>
      <c r="N12" s="11"/>
    </row>
    <row r="13" spans="1:14" ht="68.25" customHeight="1" x14ac:dyDescent="0.25">
      <c r="A13" s="21" t="s">
        <v>33</v>
      </c>
      <c r="B13" s="20">
        <v>10</v>
      </c>
      <c r="C13" s="22" t="s">
        <v>18</v>
      </c>
      <c r="D13" s="14" t="s">
        <v>34</v>
      </c>
      <c r="E13" s="21" t="s">
        <v>35</v>
      </c>
      <c r="F13" s="22">
        <v>47</v>
      </c>
      <c r="G13" s="22" t="s">
        <v>15</v>
      </c>
      <c r="H13" s="22">
        <v>5.9</v>
      </c>
      <c r="I13" s="15">
        <v>0</v>
      </c>
      <c r="J13" s="2">
        <v>18480</v>
      </c>
      <c r="K13" s="16">
        <f t="shared" si="0"/>
        <v>5124504</v>
      </c>
      <c r="L13" s="16">
        <f t="shared" si="1"/>
        <v>61494048</v>
      </c>
      <c r="M13" s="20" t="s">
        <v>28</v>
      </c>
    </row>
    <row r="14" spans="1:14" ht="56.25" x14ac:dyDescent="0.25">
      <c r="A14" s="21" t="s">
        <v>33</v>
      </c>
      <c r="B14" s="20">
        <v>11</v>
      </c>
      <c r="C14" s="22" t="s">
        <v>14</v>
      </c>
      <c r="D14" s="14" t="s">
        <v>36</v>
      </c>
      <c r="E14" s="21" t="s">
        <v>35</v>
      </c>
      <c r="F14" s="22">
        <v>43</v>
      </c>
      <c r="G14" s="22" t="s">
        <v>15</v>
      </c>
      <c r="H14" s="22">
        <v>8.7100000000000009</v>
      </c>
      <c r="I14" s="15">
        <v>0</v>
      </c>
      <c r="J14" s="2">
        <v>18480</v>
      </c>
      <c r="K14" s="16">
        <f t="shared" si="0"/>
        <v>6921314.4000000004</v>
      </c>
      <c r="L14" s="16">
        <f t="shared" si="1"/>
        <v>83055772.800000012</v>
      </c>
      <c r="M14" s="20" t="s">
        <v>28</v>
      </c>
    </row>
    <row r="15" spans="1:14" ht="55.5" customHeight="1" x14ac:dyDescent="0.25">
      <c r="A15" s="21" t="s">
        <v>37</v>
      </c>
      <c r="B15" s="20">
        <v>12</v>
      </c>
      <c r="C15" s="22" t="s">
        <v>18</v>
      </c>
      <c r="D15" s="14" t="s">
        <v>38</v>
      </c>
      <c r="E15" s="21" t="s">
        <v>39</v>
      </c>
      <c r="F15" s="22">
        <v>17</v>
      </c>
      <c r="G15" s="22" t="s">
        <v>15</v>
      </c>
      <c r="H15" s="22">
        <v>5.9</v>
      </c>
      <c r="I15" s="15">
        <v>0.14000000000000001</v>
      </c>
      <c r="J15" s="2">
        <v>18480</v>
      </c>
      <c r="K15" s="16">
        <f t="shared" si="0"/>
        <v>2113040.16</v>
      </c>
      <c r="L15" s="16">
        <f t="shared" si="1"/>
        <v>25356481.920000002</v>
      </c>
      <c r="M15" s="20" t="s">
        <v>28</v>
      </c>
    </row>
    <row r="16" spans="1:14" ht="78.75" customHeight="1" x14ac:dyDescent="0.25">
      <c r="A16" s="21" t="s">
        <v>37</v>
      </c>
      <c r="B16" s="20">
        <v>13</v>
      </c>
      <c r="C16" s="22" t="s">
        <v>18</v>
      </c>
      <c r="D16" s="14" t="s">
        <v>40</v>
      </c>
      <c r="E16" s="21" t="s">
        <v>41</v>
      </c>
      <c r="F16" s="22">
        <v>35</v>
      </c>
      <c r="G16" s="22" t="s">
        <v>15</v>
      </c>
      <c r="H16" s="22">
        <v>5.9</v>
      </c>
      <c r="I16" s="15">
        <v>0.14000000000000001</v>
      </c>
      <c r="J16" s="2">
        <v>18480</v>
      </c>
      <c r="K16" s="16">
        <f t="shared" si="0"/>
        <v>4350376.8000000007</v>
      </c>
      <c r="L16" s="16">
        <f t="shared" si="1"/>
        <v>52204521.600000009</v>
      </c>
      <c r="M16" s="20" t="s">
        <v>28</v>
      </c>
    </row>
    <row r="17" spans="1:13" ht="48" customHeight="1" x14ac:dyDescent="0.25">
      <c r="A17" s="21" t="s">
        <v>37</v>
      </c>
      <c r="B17" s="20">
        <v>14</v>
      </c>
      <c r="C17" s="22" t="s">
        <v>14</v>
      </c>
      <c r="D17" s="14" t="s">
        <v>42</v>
      </c>
      <c r="E17" s="21" t="s">
        <v>39</v>
      </c>
      <c r="F17" s="25">
        <v>10</v>
      </c>
      <c r="G17" s="22" t="s">
        <v>15</v>
      </c>
      <c r="H17" s="22">
        <v>8.7100000000000009</v>
      </c>
      <c r="I17" s="15">
        <v>0.14000000000000001</v>
      </c>
      <c r="J17" s="2">
        <v>18480</v>
      </c>
      <c r="K17" s="16">
        <f t="shared" si="0"/>
        <v>1834953.1200000003</v>
      </c>
      <c r="L17" s="16">
        <f t="shared" si="1"/>
        <v>22019437.440000005</v>
      </c>
      <c r="M17" s="20" t="s">
        <v>28</v>
      </c>
    </row>
    <row r="18" spans="1:13" ht="65.25" customHeight="1" x14ac:dyDescent="0.25">
      <c r="A18" s="21" t="s">
        <v>43</v>
      </c>
      <c r="B18" s="20">
        <v>15</v>
      </c>
      <c r="C18" s="22" t="s">
        <v>18</v>
      </c>
      <c r="D18" s="14" t="s">
        <v>44</v>
      </c>
      <c r="E18" s="21" t="s">
        <v>45</v>
      </c>
      <c r="F18" s="25">
        <v>110</v>
      </c>
      <c r="G18" s="22" t="s">
        <v>15</v>
      </c>
      <c r="H18" s="22">
        <v>5.9</v>
      </c>
      <c r="I18" s="15">
        <v>0</v>
      </c>
      <c r="J18" s="2">
        <v>18480</v>
      </c>
      <c r="K18" s="16">
        <f t="shared" si="0"/>
        <v>11993520</v>
      </c>
      <c r="L18" s="16">
        <f t="shared" si="1"/>
        <v>143922240</v>
      </c>
      <c r="M18" s="20" t="s">
        <v>28</v>
      </c>
    </row>
    <row r="19" spans="1:13" ht="51.75" customHeight="1" x14ac:dyDescent="0.25">
      <c r="A19" s="21" t="s">
        <v>43</v>
      </c>
      <c r="B19" s="20">
        <v>16</v>
      </c>
      <c r="C19" s="22" t="s">
        <v>18</v>
      </c>
      <c r="D19" s="14" t="s">
        <v>46</v>
      </c>
      <c r="E19" s="21" t="s">
        <v>47</v>
      </c>
      <c r="F19" s="14">
        <v>90</v>
      </c>
      <c r="G19" s="22" t="s">
        <v>15</v>
      </c>
      <c r="H19" s="22">
        <v>5.9</v>
      </c>
      <c r="I19" s="15">
        <v>0</v>
      </c>
      <c r="J19" s="2">
        <v>18480</v>
      </c>
      <c r="K19" s="16">
        <f t="shared" si="0"/>
        <v>9812880</v>
      </c>
      <c r="L19" s="16">
        <f t="shared" si="1"/>
        <v>117754560</v>
      </c>
      <c r="M19" s="20" t="s">
        <v>28</v>
      </c>
    </row>
    <row r="20" spans="1:13" ht="89.25" customHeight="1" x14ac:dyDescent="0.25">
      <c r="A20" s="19" t="s">
        <v>43</v>
      </c>
      <c r="B20" s="20">
        <v>17</v>
      </c>
      <c r="C20" s="20" t="s">
        <v>18</v>
      </c>
      <c r="D20" s="14" t="s">
        <v>48</v>
      </c>
      <c r="E20" s="19" t="s">
        <v>49</v>
      </c>
      <c r="F20" s="26">
        <v>65</v>
      </c>
      <c r="G20" s="20" t="s">
        <v>15</v>
      </c>
      <c r="H20" s="20">
        <v>5.9</v>
      </c>
      <c r="I20" s="1">
        <v>0</v>
      </c>
      <c r="J20" s="2">
        <v>18480</v>
      </c>
      <c r="K20" s="2">
        <f t="shared" si="0"/>
        <v>7087080</v>
      </c>
      <c r="L20" s="2">
        <f t="shared" si="1"/>
        <v>85044960</v>
      </c>
      <c r="M20" s="20" t="s">
        <v>28</v>
      </c>
    </row>
    <row r="21" spans="1:13" ht="44.25" customHeight="1" x14ac:dyDescent="0.25">
      <c r="A21" s="19" t="s">
        <v>43</v>
      </c>
      <c r="B21" s="20">
        <v>18</v>
      </c>
      <c r="C21" s="20" t="s">
        <v>18</v>
      </c>
      <c r="D21" s="14" t="s">
        <v>50</v>
      </c>
      <c r="E21" s="19" t="s">
        <v>51</v>
      </c>
      <c r="F21" s="26">
        <v>75</v>
      </c>
      <c r="G21" s="20" t="s">
        <v>15</v>
      </c>
      <c r="H21" s="20">
        <v>5.9</v>
      </c>
      <c r="I21" s="1">
        <v>0</v>
      </c>
      <c r="J21" s="2">
        <v>18480</v>
      </c>
      <c r="K21" s="2">
        <f t="shared" si="0"/>
        <v>8177400</v>
      </c>
      <c r="L21" s="2">
        <f t="shared" si="1"/>
        <v>98128800</v>
      </c>
      <c r="M21" s="20" t="s">
        <v>28</v>
      </c>
    </row>
    <row r="22" spans="1:13" x14ac:dyDescent="0.25">
      <c r="L22" s="10"/>
    </row>
  </sheetData>
  <autoFilter ref="A4:M22"/>
  <mergeCells count="1">
    <mergeCell ref="A1:M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InKulpado666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tamara</dc:creator>
  <cp:keywords/>
  <dc:description/>
  <cp:lastModifiedBy>Nuñez Ortega, Roberto</cp:lastModifiedBy>
  <cp:revision/>
  <dcterms:created xsi:type="dcterms:W3CDTF">2021-03-25T13:37:21Z</dcterms:created>
  <dcterms:modified xsi:type="dcterms:W3CDTF">2022-02-16T19:03:25Z</dcterms:modified>
  <cp:category/>
  <cp:contentStatus/>
</cp:coreProperties>
</file>