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iranda\Desktop\Grupo Hahn\FORMATOS ÚLTIMOS VIGENTES\FORMATOS ANEXOS\FORMATOS GLOBALES\"/>
    </mc:Choice>
  </mc:AlternateContent>
  <bookViews>
    <workbookView xWindow="2115" yWindow="-135" windowWidth="13785" windowHeight="9855" activeTab="1"/>
  </bookViews>
  <sheets>
    <sheet name="Datos Generales y Resultado" sheetId="3" r:id="rId1"/>
    <sheet name="Pauta de Evaluación Anual" sheetId="1" r:id="rId2"/>
    <sheet name="Rúbrica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B22" i="3" l="1"/>
  <c r="I37" i="1" l="1"/>
  <c r="I59" i="1" l="1"/>
  <c r="I58" i="1"/>
  <c r="I57" i="1"/>
  <c r="I56" i="1"/>
  <c r="I48" i="1"/>
  <c r="I47" i="1"/>
  <c r="I46" i="1"/>
  <c r="I38" i="1"/>
  <c r="H35" i="1"/>
  <c r="I35" i="1" s="1"/>
  <c r="H34" i="1"/>
  <c r="I34" i="1" s="1"/>
  <c r="I33" i="1"/>
  <c r="I25" i="1"/>
  <c r="I24" i="1"/>
  <c r="H7" i="1"/>
  <c r="I16" i="1"/>
  <c r="I15" i="1"/>
  <c r="I26" i="1" l="1"/>
  <c r="I17" i="1"/>
  <c r="I66" i="1" s="1"/>
  <c r="I39" i="1"/>
  <c r="I68" i="1" s="1"/>
  <c r="I49" i="1"/>
  <c r="I69" i="1" s="1"/>
  <c r="I60" i="1"/>
  <c r="I70" i="1" s="1"/>
  <c r="I67" i="1"/>
  <c r="I7" i="1" l="1"/>
  <c r="I8" i="1" s="1"/>
  <c r="I65" i="1" s="1"/>
  <c r="I71" i="1" s="1"/>
  <c r="C96" i="1" l="1"/>
  <c r="D96" i="1" s="1"/>
</calcChain>
</file>

<file path=xl/sharedStrings.xml><?xml version="1.0" encoding="utf-8"?>
<sst xmlns="http://schemas.openxmlformats.org/spreadsheetml/2006/main" count="330" uniqueCount="255">
  <si>
    <t>1. Cumplimiento del respeto, promoción y protección de los derechos de los niños, niñas, adolescentes y sus familias (indicador estructural).</t>
  </si>
  <si>
    <t>1.1</t>
  </si>
  <si>
    <t>Fundamento</t>
  </si>
  <si>
    <t>2.1</t>
  </si>
  <si>
    <t>2.2</t>
  </si>
  <si>
    <t>3.1</t>
  </si>
  <si>
    <t xml:space="preserve">3.2 </t>
  </si>
  <si>
    <t>4.1</t>
  </si>
  <si>
    <t>4.2</t>
  </si>
  <si>
    <t>4.3</t>
  </si>
  <si>
    <t>4.4</t>
  </si>
  <si>
    <t xml:space="preserve">5. Criterios empleados por el colaborador acreditado para decidir el ingreso o egreso de los niños, niñas o adolescentes </t>
  </si>
  <si>
    <t>5.1</t>
  </si>
  <si>
    <t>5.2</t>
  </si>
  <si>
    <t>5.3</t>
  </si>
  <si>
    <t>6.1</t>
  </si>
  <si>
    <t>6.2</t>
  </si>
  <si>
    <t>6.3</t>
  </si>
  <si>
    <t>6.4</t>
  </si>
  <si>
    <t xml:space="preserve">1. Cumplimiento del respeto, promoción y protección de los derechos de los niños, niñas, adolescentes y sus familias </t>
  </si>
  <si>
    <t xml:space="preserve">2. Cumplimiento de los objetivos del convenio establecidos en la matriz lógica </t>
  </si>
  <si>
    <t xml:space="preserve">3. Evaluación de resultados de la ejecución en el periodo </t>
  </si>
  <si>
    <t xml:space="preserve">4. Calidad de la Atención </t>
  </si>
  <si>
    <t>5. Criterios empleados por el colaborador acreditado para decidir el ingreso o egreso de los niños, niñas o adolescentes</t>
  </si>
  <si>
    <t>6. La administración transparente, eficiente, eficaz e idónea de los recursos que conforman la subvención</t>
  </si>
  <si>
    <t xml:space="preserve">Puntaje Final </t>
  </si>
  <si>
    <t xml:space="preserve">Puntaje </t>
  </si>
  <si>
    <t>Puntaje</t>
  </si>
  <si>
    <t>Ponderador</t>
  </si>
  <si>
    <t>3. Logro de Resultados Esperados</t>
  </si>
  <si>
    <t>TOTAL ÁMBITO</t>
  </si>
  <si>
    <t>Resultado  Proceso Supervisión Técnico</t>
  </si>
  <si>
    <t>Resultado Visita Especial</t>
  </si>
  <si>
    <t>Resultado  Proceso Supervisión Financiero</t>
  </si>
  <si>
    <t>6. - La administración transparente, eficiente, eficaz e idónea de los recursos que conforman la subvención (*)</t>
  </si>
  <si>
    <t>(*) Independiente de los resultados que obtenga el proyecto en la evaluación general, se podrá no dar continuidad al convenio, si no se alcanza un comportamiento aceptable en cuanto a la administración de los recursos transferidos por el SENAME. Se entenderá por comportamiento aceptable, cuando el proyecto obtenga en la sumatoria de cada criterio de evaluación financiera ponderado un puntaje igual o superior a 3</t>
  </si>
  <si>
    <t>Fecha Visita</t>
  </si>
  <si>
    <t>Nombre Institución 1</t>
  </si>
  <si>
    <t>REPORTE EVALUACIONES O AUDITORÍAS EXTERNAS</t>
  </si>
  <si>
    <t>RECOMENDACIÓN FINAL PAUTA EVALUACIÓN</t>
  </si>
  <si>
    <t>Criterio</t>
  </si>
  <si>
    <t>2. Cumplimiento de los objetivos del convenio (Logro de Objetivos del programa evaluado señalados en las Orientaciones Técnicas correspondientes)</t>
  </si>
  <si>
    <t>Observaciones</t>
  </si>
  <si>
    <t>Recomendación Respecto a Evaluaciones o Auditorías Externas</t>
  </si>
  <si>
    <t>PAUTA DE EVALUACIÓN DE DESEMPEÑO ANUAL PROGRAMA PRI</t>
  </si>
  <si>
    <t>La carpeta de los NNA deben tener un registro de la Participación y opinión en cuanto al deseo de tener familia, de cambio de nombre y trabajo con hermanos cuando corresponda.</t>
  </si>
  <si>
    <t xml:space="preserve">El proyecto alcanza resultados esperados planteados para cada uno de los objetivos específicos considerados en las bases técnicas que lo rigen. </t>
  </si>
  <si>
    <t>Se cumple con los procedimientos establecidos frente a situaciones de vulneración de derechos ocurridas al interior del  PRI. (Circular N° 5 o N° 6)</t>
  </si>
  <si>
    <t>El proyecto alcanza resultados esperados planteados para cada uno de los objetivos específicos incorporados por el propio  proyecto.</t>
  </si>
  <si>
    <t>Las carpetas  poseen los antecedentes  completos y actualizados de acuerdo a lo estipulado en el Convenio.</t>
  </si>
  <si>
    <t>4.6</t>
  </si>
  <si>
    <t>4.5</t>
  </si>
  <si>
    <t>El proyecto ejecuta las actividades conforme a lo diseñado y formulado en el proyecto.</t>
  </si>
  <si>
    <t>Los niños y niñas atendidos cuentan con diagnóstico y plan de intervención  individual y en los plazos establecidos en las bases y el proyecto.</t>
  </si>
  <si>
    <t>El  desempeño de Director y  equipo del proyecto se guía por establecido en las bases y proyecto.</t>
  </si>
  <si>
    <t>Se ha mantenido un equipo humano estable, no generándose rotaciones de personal que afecten la intervención, y si se produce (detallar en Fundamentación), se respeta perfil establecido en experiencia y formación para reemplazo.</t>
  </si>
  <si>
    <t>La infraestructura y recursos materiales, se ajustan al proyecto convenido y/o compromisos o exigencias establecidos que se realizaron durante la supervisión (si corresponde)</t>
  </si>
  <si>
    <t>ANEXO Nº5 INSTRUMENTO DE EVALUACIÓN TÉCNICA Y FINANCIERA</t>
  </si>
  <si>
    <t>El proyecto ingresa a niños/as  conforme lo establecido en las bases de licitación.</t>
  </si>
  <si>
    <t>El sujeto de atención se ajusta al  perfil establecido en el proyecto.</t>
  </si>
  <si>
    <t>Los procedimientos de egreso de los usuarios atendidos se realizan de acuerdo a lo establecido en las bases y convenio.</t>
  </si>
  <si>
    <t>Definición</t>
  </si>
  <si>
    <t>rango</t>
  </si>
  <si>
    <t>Aprobado y/o Prorrogable Automáticamente</t>
  </si>
  <si>
    <t>El proyecto no presenta observaciones críticas y puede continuar su ejecución o iniciar la tramitación de la prórroga de convenio.</t>
  </si>
  <si>
    <t>Aprobado con Observaciones y/o Prorroga bajo criterio de la Dirección Regional</t>
  </si>
  <si>
    <t>El proyecto presenta observaciones referidas a aspectos específicos que necesitan ser potenciados y que no alteran la calidad de la atención. La decisión de prórroga (cuando se encuentra en el último año de ejecución del convenio) queda bajo criterio de la Dirección Regional.</t>
  </si>
  <si>
    <t>Reprobado y/o No prorrogable automáticamente</t>
  </si>
  <si>
    <t xml:space="preserve">Se somete a evaluación la posibilidad de realizar un término anticipado de convenio. </t>
  </si>
  <si>
    <t>Puntaje Final Obtenido</t>
  </si>
  <si>
    <t>Recomendación</t>
  </si>
  <si>
    <t>Los Planes de Intervención individual se ejecutan de acuerdo a lo programado y existen verificadores de ello en las carpetas individuales de los niños/as.</t>
  </si>
  <si>
    <r>
      <rPr>
        <sz val="11"/>
        <rFont val="Calibri"/>
        <family val="2"/>
        <scheme val="minor"/>
      </rPr>
      <t xml:space="preserve">Las orientaciones técnicas, que regulan a nivel nacional el funcionamiento  de la  modalidad del Programa PRI de Adopción, se sustentan en lo estipulado en la Convención de los Derechos de los niños u otros documentos vigentes </t>
    </r>
    <r>
      <rPr>
        <sz val="10"/>
        <rFont val="Calibri"/>
        <family val="2"/>
        <scheme val="minor"/>
      </rPr>
      <t>ratificados por Chile. En este contexto, se han introducido mejoras conforme la Ley N°21.140 y  determinado criterios especificos, recogidos desde el proceso de supervisión, para evaluar en forma integral el desempeño anual del Programa PRI.</t>
    </r>
  </si>
  <si>
    <r>
      <rPr>
        <b/>
        <sz val="11"/>
        <color theme="1"/>
        <rFont val="Calibri"/>
        <family val="2"/>
        <scheme val="minor"/>
      </rPr>
      <t xml:space="preserve">CRITERIOS OBJETIVOS: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A) TRATO DIGNO Y RESPETUOSO </t>
    </r>
    <r>
      <rPr>
        <sz val="11"/>
        <color theme="1"/>
        <rFont val="Calibri"/>
        <family val="2"/>
        <scheme val="minor"/>
      </rPr>
      <t xml:space="preserve">(1.1, 2.2, 4.1,4.4. 4.5,4.6 Y 5.1)
</t>
    </r>
    <r>
      <rPr>
        <b/>
        <sz val="11"/>
        <color theme="1"/>
        <rFont val="Calibri"/>
        <family val="2"/>
        <scheme val="minor"/>
      </rPr>
      <t xml:space="preserve">B) REVINCULACIÓN FAMILIAR O LA BÚSQUEDA DE  UNA MEDIDA DE CUIDADO DEFINITIVO CON BASE FAMILIAR (2,1 y 5.3)
C) IDONEIDAD Y PERTINENCIA DE LA INTERVENCIÓN </t>
    </r>
    <r>
      <rPr>
        <sz val="11"/>
        <color theme="1"/>
        <rFont val="Calibri"/>
        <family val="2"/>
        <scheme val="minor"/>
      </rPr>
      <t xml:space="preserve">(3.1.,3.2,4.2,4.3 y 5.2 )
</t>
    </r>
  </si>
  <si>
    <t>PAUTA DE EVALUACIÓN ANUAL DE DESEMPEÑO</t>
  </si>
  <si>
    <t xml:space="preserve">Fecha de Evaluación                               </t>
  </si>
  <si>
    <t>Modalidad del Programa</t>
  </si>
  <si>
    <t xml:space="preserve">Región                             </t>
  </si>
  <si>
    <t>Institución que ejecuta proyecto</t>
  </si>
  <si>
    <t xml:space="preserve">Nombre del Proyecto    </t>
  </si>
  <si>
    <t>Codigo del Proyecto</t>
  </si>
  <si>
    <t>N° Resolución de Convenio Vigente</t>
  </si>
  <si>
    <t>Fecha Inicio Convenio</t>
  </si>
  <si>
    <t>Fecha Término  Convenio</t>
  </si>
  <si>
    <t>Periodo evaluado</t>
  </si>
  <si>
    <t>(fecha de inicio - fecha de cierre)</t>
  </si>
  <si>
    <t>Puntaje Final:</t>
  </si>
  <si>
    <t>Calificación:</t>
  </si>
  <si>
    <t>OBSERVACIONES</t>
  </si>
  <si>
    <t>A</t>
  </si>
  <si>
    <t>Departamento de Adopción</t>
  </si>
  <si>
    <t xml:space="preserve">Comuna localización sede del proyecto </t>
  </si>
  <si>
    <t xml:space="preserve">Firma profesionales  Comisión de Evaluación Anual de Desempeño </t>
  </si>
  <si>
    <t>&gt;3</t>
  </si>
  <si>
    <t>Aprobado con deficiencias a corregir</t>
  </si>
  <si>
    <t>Según lo señalado en el Reglamento de la Ley 20032, Art. 48 bis.</t>
  </si>
  <si>
    <t>RESULTADO FINAL PAUTA EVALUACIÓN</t>
  </si>
  <si>
    <t>RESUMEN DE LA EVALUACIÓN</t>
  </si>
  <si>
    <t>Puntaje Ámbitos</t>
  </si>
  <si>
    <t>≤ 1,999</t>
  </si>
  <si>
    <t>Materia a revisar-análisis</t>
  </si>
  <si>
    <t>Verificador</t>
  </si>
  <si>
    <t>Nivel de Cumplimiento</t>
  </si>
  <si>
    <r>
      <rPr>
        <b/>
        <sz val="9"/>
        <color rgb="FF000000"/>
        <rFont val="Calibri"/>
        <family val="2"/>
        <scheme val="minor"/>
      </rPr>
      <t>1.1</t>
    </r>
    <r>
      <rPr>
        <sz val="9"/>
        <color rgb="FF000000"/>
        <rFont val="Calibri"/>
        <family val="2"/>
        <scheme val="minor"/>
      </rPr>
      <t xml:space="preserve"> Participación y opinión de los niños/as y adolescentes, según etapa de desarrollo, grado de madurez  y otros usuarios si los hubiese  según rango etario. </t>
    </r>
  </si>
  <si>
    <t>- Registros en las carpetas de niños de más de 3 años de edad sobre su opinión de tener familia adoptiva, de mantener su nombre y sobre la separación con sus hermanos cuando corresponda.</t>
  </si>
  <si>
    <t>2. Cumplimiento de los objetivos del convenio</t>
  </si>
  <si>
    <r>
      <rPr>
        <b/>
        <sz val="9"/>
        <color rgb="FF000000"/>
        <rFont val="Calibri"/>
        <family val="2"/>
        <scheme val="minor"/>
      </rPr>
      <t>2.1</t>
    </r>
    <r>
      <rPr>
        <sz val="9"/>
        <color rgb="FF000000"/>
        <rFont val="Calibri"/>
        <family val="2"/>
        <scheme val="minor"/>
      </rPr>
      <t xml:space="preserve"> El proyecto aborda los objetivos específicos diseñados en el proyecto, según la etapa en que se encuentre la intervención del NNA. </t>
    </r>
  </si>
  <si>
    <t>- Indicadores comprometidos en el proyecto convenido por cada objetivo  de las Bases técnicas.</t>
  </si>
  <si>
    <t>-Informes según etapa de intervención</t>
  </si>
  <si>
    <t>-PII</t>
  </si>
  <si>
    <t>-Revisar los objetivos específicos  que se encuentran en las bases técnicas y sus indicadores asociados.</t>
  </si>
  <si>
    <t>-Registro de las sesiones en carpeta del NNA.</t>
  </si>
  <si>
    <r>
      <rPr>
        <b/>
        <sz val="9"/>
        <color rgb="FF000000"/>
        <rFont val="Calibri"/>
        <family val="2"/>
        <scheme val="minor"/>
      </rPr>
      <t>2.2</t>
    </r>
    <r>
      <rPr>
        <sz val="11"/>
        <color rgb="FF00000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Se cumple con los procedimientos establecidos frente a situaciones de vulneración de derechos ocurridas al interior del PRI. (Circular N° 5 o N° 6)</t>
    </r>
  </si>
  <si>
    <t xml:space="preserve">-Senainfo </t>
  </si>
  <si>
    <t>-Contar con los documentos y registro de acciones requeridas en la circular que se encuentran en página Web de Sename. (Formularios de  Circulares y Memo informativo dando cuenta de la activación de éstas).</t>
  </si>
  <si>
    <t>Carpeta de niños/as y adolescentes.</t>
  </si>
  <si>
    <t>-Revisar que se activaron las circulares en los casos que lo ameritaban. Existe Ficha de los casos y notificación al servicio mediante procedimientos establecidos, según Proyecto Convenido</t>
  </si>
  <si>
    <t>3. Logro de Resultados</t>
  </si>
  <si>
    <r>
      <rPr>
        <b/>
        <sz val="9"/>
        <color rgb="FF000000"/>
        <rFont val="Calibri"/>
        <family val="2"/>
        <scheme val="minor"/>
      </rPr>
      <t>3.1</t>
    </r>
    <r>
      <rPr>
        <sz val="9"/>
        <color rgb="FF000000"/>
        <rFont val="Calibri"/>
        <family val="2"/>
        <scheme val="minor"/>
      </rPr>
      <t xml:space="preserve"> Se cumple con los porcentajes estipulados en los resultados comprometidos en el proyecto. </t>
    </r>
  </si>
  <si>
    <t xml:space="preserve">-Convenio </t>
  </si>
  <si>
    <t xml:space="preserve">Los verificadores comprometidos en la Matriz Lógica de las Bases Técnicas para cada uno de los resultados esperados para cada objetivo, según Bases Técnicas. </t>
  </si>
  <si>
    <t>-Carpeta individual de los niños/as y adolescentes</t>
  </si>
  <si>
    <t xml:space="preserve"> </t>
  </si>
  <si>
    <t>-Senainfo</t>
  </si>
  <si>
    <t>- Bases Técnicas</t>
  </si>
  <si>
    <t>4.Calidad de la Atención</t>
  </si>
  <si>
    <t xml:space="preserve">Materia a revisar  - análisis </t>
  </si>
  <si>
    <t xml:space="preserve">Verificador </t>
  </si>
  <si>
    <t>Nivel Cumplimiento</t>
  </si>
  <si>
    <r>
      <rPr>
        <b/>
        <sz val="9"/>
        <color rgb="FF000000"/>
        <rFont val="Calibri"/>
        <family val="2"/>
        <scheme val="minor"/>
      </rPr>
      <t>4.1</t>
    </r>
    <r>
      <rPr>
        <sz val="9"/>
        <color rgb="FF000000"/>
        <rFont val="Calibri"/>
        <family val="2"/>
        <scheme val="minor"/>
      </rPr>
      <t xml:space="preserve"> El proyecto ejecuta las actividades conforme a lo diseñado y formulado en el proyecto.</t>
    </r>
  </si>
  <si>
    <t>-Bases Técnicas</t>
  </si>
  <si>
    <t>Registros de actividades realizadas en el período evaluado, según convenio y Bases técnicas:</t>
  </si>
  <si>
    <t>-SIIA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</si>
  <si>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9"/>
        <color rgb="FF000000"/>
        <rFont val="Calibri"/>
        <family val="2"/>
        <scheme val="minor"/>
      </rPr>
      <t>Registro de sesiones terapéuticas en carpetas.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</si>
  <si>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9"/>
        <color rgb="FF000000"/>
        <rFont val="Calibri"/>
        <family val="2"/>
        <scheme val="minor"/>
      </rPr>
      <t>PII</t>
    </r>
  </si>
  <si>
    <t>-Revisar actividades ejecutadas por el proyecto  y las comprometidas en el proyecto convenido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</si>
  <si>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9"/>
        <color rgb="FF000000"/>
        <rFont val="Calibri"/>
        <family val="2"/>
        <scheme val="minor"/>
      </rPr>
      <t>Informes comprometidos y exigidos.</t>
    </r>
  </si>
  <si>
    <r>
      <rPr>
        <b/>
        <sz val="9"/>
        <color rgb="FF000000"/>
        <rFont val="Calibri"/>
        <family val="2"/>
        <scheme val="minor"/>
      </rPr>
      <t>4.2</t>
    </r>
    <r>
      <rPr>
        <sz val="9"/>
        <color rgb="FF000000"/>
        <rFont val="Calibri"/>
        <family val="2"/>
        <scheme val="minor"/>
      </rPr>
      <t xml:space="preserve"> Los niños y niñas atendidos cuentan con diagnóstico en los plazos establecidos en las bases y proyecto convenido.</t>
    </r>
  </si>
  <si>
    <t>-Carpeta del NNA</t>
  </si>
  <si>
    <t>- Informes de diagnóstico</t>
  </si>
  <si>
    <t>-Planificación (cronograma) de intervención.</t>
  </si>
  <si>
    <t>-Revisar el 30 % de las carpetas de los niños/as y analizar los  informes de diagnóstico y si se cumplen en los plazos</t>
  </si>
  <si>
    <t>-Registro de asistencia</t>
  </si>
  <si>
    <t>- Registro de sesiones en carpeta del niño/a.</t>
  </si>
  <si>
    <r>
      <rPr>
        <b/>
        <sz val="9"/>
        <color rgb="FF000000"/>
        <rFont val="Calibri"/>
        <family val="2"/>
        <scheme val="minor"/>
      </rPr>
      <t>4.3</t>
    </r>
    <r>
      <rPr>
        <sz val="9"/>
        <color rgb="FF000000"/>
        <rFont val="Calibri"/>
        <family val="2"/>
        <scheme val="minor"/>
      </rPr>
      <t xml:space="preserve"> Los Planes de Intervención individual se ejecutan de acuerdo a lo programado. </t>
    </r>
  </si>
  <si>
    <t>-Plan de Intervención individual</t>
  </si>
  <si>
    <t>- Carpeta individual de los niños/as y adolescentes.</t>
  </si>
  <si>
    <t>-Convenio</t>
  </si>
  <si>
    <t>-Revisar y analizar si el 30 % de las carpetas cuenta con los registros de las intervenciones realizadas en los últimos 3 meses del año T.</t>
  </si>
  <si>
    <r>
      <rPr>
        <b/>
        <sz val="9"/>
        <color rgb="FF000000"/>
        <rFont val="Calibri"/>
        <family val="2"/>
        <scheme val="minor"/>
      </rPr>
      <t>4.4</t>
    </r>
    <r>
      <rPr>
        <sz val="9"/>
        <color rgb="FF000000"/>
        <rFont val="Calibri"/>
        <family val="2"/>
        <scheme val="minor"/>
      </rPr>
      <t xml:space="preserve"> El  desempeño de Director y  equipo del proyecto se guía por establecido en las Bases Técnicas y proyecto convenido.</t>
    </r>
  </si>
  <si>
    <t>-Registro de observación del supervisor en cuanto  a si el desempeño del Director se ajusta a las  actividades exigidas por las Bases técnicas y proyecto convenido.</t>
  </si>
  <si>
    <t>-.Bases Técnicas</t>
  </si>
  <si>
    <t>-Revisar acciones del Director y del equipo del proyecto.</t>
  </si>
  <si>
    <r>
      <rPr>
        <b/>
        <sz val="9"/>
        <color rgb="FF000000"/>
        <rFont val="Calibri"/>
        <family val="2"/>
        <scheme val="minor"/>
      </rPr>
      <t>4.5</t>
    </r>
    <r>
      <rPr>
        <sz val="9"/>
        <color rgb="FF000000"/>
        <rFont val="Calibri"/>
        <family val="2"/>
        <scheme val="minor"/>
      </rPr>
      <t xml:space="preserve"> Se ha mantenido un equipo humano estable, no generándose rotaciones de personal que afecten la intervención, y si se produce (detallar en Fundamentación). Se respeta perfil establecido en experiencia y formación para reemplazo.</t>
    </r>
  </si>
  <si>
    <t>-Contrato de trabajo</t>
  </si>
  <si>
    <t>-Contrato de trabajo (experiencia)</t>
  </si>
  <si>
    <t>-Reloj Control</t>
  </si>
  <si>
    <t>-Libro de asistencia</t>
  </si>
  <si>
    <t>-Liquidación de sueldo</t>
  </si>
  <si>
    <t>. Carpeta individual de profesionales, cuenta  con formación y experiencia en infancia y temas acordes al proyecto (terapia, apego, adopción, intervención familiar</t>
  </si>
  <si>
    <t>-Certificados de capacitación</t>
  </si>
  <si>
    <t>-Revisar fuente de información y constatar que el equipo humano cumple con el horario estipulado en el convenio. (existen diferencias en los proyectos, respecto al número de horas exigidas) y la experiencia y formación</t>
  </si>
  <si>
    <r>
      <rPr>
        <b/>
        <sz val="9"/>
        <color rgb="FF000000"/>
        <rFont val="Calibri"/>
        <family val="2"/>
        <scheme val="minor"/>
      </rPr>
      <t xml:space="preserve">4.6 </t>
    </r>
    <r>
      <rPr>
        <sz val="9"/>
        <color rgb="FF000000"/>
        <rFont val="Calibri"/>
        <family val="2"/>
        <scheme val="minor"/>
      </rPr>
      <t>La infraestructura y recursos materiales, se ajustan al proyecto convenido y/o compromisos o exigencias establecidos que se realizaron durante la supervisión (si corresponde)</t>
    </r>
  </si>
  <si>
    <t>-Registro de observación realizada por supervisor.</t>
  </si>
  <si>
    <t>-Bases técnicas</t>
  </si>
  <si>
    <t>-Revisar y constatar que el proyecto debe contar con el mobiliario comprometido en el convenio. Cada profesional debe contar con su equipo computacional, escritorio, silla, muebles para contener sus objetos, entre otros.</t>
  </si>
  <si>
    <t>5.Criterio empleados por el Programa PRI para decidir el ingreso o egreso de los niños, niñas o adolescentes</t>
  </si>
  <si>
    <r>
      <rPr>
        <b/>
        <sz val="9"/>
        <color rgb="FF000000"/>
        <rFont val="Calibri"/>
        <family val="2"/>
        <scheme val="minor"/>
      </rPr>
      <t>5.1</t>
    </r>
    <r>
      <rPr>
        <sz val="9"/>
        <color rgb="FF000000"/>
        <rFont val="Calibri"/>
        <family val="2"/>
        <scheme val="minor"/>
      </rPr>
      <t xml:space="preserve"> El proyecto ingresa a niños/as  conforme lo establecido en las bases de licitación y Convenio.</t>
    </r>
  </si>
  <si>
    <t>-La documentación debe dar cuenta que el  NNA que es ingresado a este programa debe ser a través de la derivación desde las Unidades Regionales de Adopción, ya sea de los NNA, los solicitantes o a las familias propiamente tales, que requieran de la atención especializada de este Programa.</t>
  </si>
  <si>
    <t>-Carpeta NNA</t>
  </si>
  <si>
    <r>
      <rPr>
        <b/>
        <sz val="9"/>
        <color rgb="FF000000"/>
        <rFont val="Calibri"/>
        <family val="2"/>
        <scheme val="minor"/>
      </rPr>
      <t xml:space="preserve">5.2 </t>
    </r>
    <r>
      <rPr>
        <sz val="9"/>
        <color rgb="FF000000"/>
        <rFont val="Calibri"/>
        <family val="2"/>
        <scheme val="minor"/>
      </rPr>
      <t>El sujeto de atención se ajusta al  perfil establecido en el proyecto</t>
    </r>
  </si>
  <si>
    <t>-Revisar carpetas, analizando si los  NNA ingresado cuentan con el siguiente perfil: está dirigido a todos los NNA preferentemente a contar de los 3 años de edad, con causa de susceptibilidad iniciada o declarado susceptible de ser adoptados y que permanecen en Centros Residenciales o Programas de Familias de Acogida de la red, respecto de los cuales, atendido su diagnóstico, no se observa ninguna proyección de reinserción con su familia de origen.</t>
  </si>
  <si>
    <t xml:space="preserve">-Carpeta NNA </t>
  </si>
  <si>
    <r>
      <rPr>
        <b/>
        <sz val="9"/>
        <color rgb="FF000000"/>
        <rFont val="Calibri"/>
        <family val="2"/>
        <scheme val="minor"/>
      </rPr>
      <t xml:space="preserve">5.3 </t>
    </r>
    <r>
      <rPr>
        <sz val="9"/>
        <color rgb="FF000000"/>
        <rFont val="Calibri"/>
        <family val="2"/>
        <scheme val="minor"/>
      </rPr>
      <t>Los procedimientos de egreso de los usuarios atendidos se realizan de acuerdo a lo establecido en las bases y convenio.</t>
    </r>
  </si>
  <si>
    <t>.-Documentación de las UADOP</t>
  </si>
  <si>
    <t>-Informe final de cierre terapéutico.</t>
  </si>
  <si>
    <t>-Revisar información de SENAINFO con los tiempos de permanencia de los niños/as.</t>
  </si>
  <si>
    <t>- Carpeta del NNA</t>
  </si>
  <si>
    <r>
      <t>-Revisa</t>
    </r>
    <r>
      <rPr>
        <strike/>
        <sz val="9"/>
        <color rgb="FF000000"/>
        <rFont val="Calibri"/>
        <family val="2"/>
        <scheme val="minor"/>
      </rPr>
      <t>r</t>
    </r>
    <r>
      <rPr>
        <sz val="9"/>
        <color rgb="FF000000"/>
        <rFont val="Calibri"/>
        <family val="2"/>
        <scheme val="minor"/>
      </rPr>
      <t xml:space="preserve"> las carpetas de la muestra (30%) para analizar  la intervención tanto pre-adoptiva como post adoptiva y ésta no debe  superar los 10 meses, excepto que se requiera, levantando una solicitud a la UADOP y esta la envíe al Departamento para su aprobación.</t>
    </r>
  </si>
  <si>
    <t>6. La administración transparente, eficiente, eficaz de los recursos que conforman la subvención (Área Financiera)</t>
  </si>
  <si>
    <r>
      <rPr>
        <b/>
        <sz val="9"/>
        <color rgb="FF000000"/>
        <rFont val="Calibri"/>
        <family val="2"/>
        <scheme val="minor"/>
      </rPr>
      <t xml:space="preserve">6.3 </t>
    </r>
    <r>
      <rPr>
        <sz val="9"/>
        <color rgb="FF000000"/>
        <rFont val="Calibri"/>
        <family val="2"/>
        <scheme val="minor"/>
      </rPr>
      <t>Utilización y resguardo de bienes de uso y/o consumo adquiridos con los fondos de subvención.</t>
    </r>
  </si>
  <si>
    <t>CRITERIOS DE CALIFICACIÓN Y PUNTAJES</t>
  </si>
  <si>
    <t>2,999-2,4</t>
  </si>
  <si>
    <t>2,399-2,000</t>
  </si>
  <si>
    <r>
      <rPr>
        <b/>
        <sz val="10"/>
        <color theme="1"/>
        <rFont val="Calibri"/>
        <family val="2"/>
        <scheme val="minor"/>
      </rPr>
      <t>DEFICIENCIAS A SUPERAR:</t>
    </r>
    <r>
      <rPr>
        <sz val="10"/>
        <color theme="1"/>
        <rFont val="Calibri"/>
        <family val="2"/>
        <scheme val="minor"/>
      </rPr>
      <t xml:space="preserve"> especificar claramente y en forma concreta qué aspectos requieren ser mejorados o fortalecidos y plazos para ser cumplidos.</t>
    </r>
  </si>
  <si>
    <t>- Se seleccionará el 20 % de los casos en regiones grandes  y con un mínimo de 3 carpetas en las regiones pequeñas, de diferente rango etario que contenga en el informe de Avance o Registro de intervenciones en cuanto a la opinión del NNA sobre el deseo de tener una familia adoptiva, mantener su nombre y separación con hermanos cuando corresponda.</t>
  </si>
  <si>
    <r>
      <rPr>
        <b/>
        <sz val="9"/>
        <color rgb="FF000000"/>
        <rFont val="Calibri"/>
        <family val="2"/>
        <scheme val="minor"/>
      </rPr>
      <t>6.1</t>
    </r>
    <r>
      <rPr>
        <sz val="9"/>
        <color rgb="FF000000"/>
        <rFont val="Calibri"/>
        <family val="2"/>
        <scheme val="minor"/>
      </rPr>
      <t xml:space="preserve"> Presentación de Rendición de cuentas de fondos de subvención  transferidos por SENAME.</t>
    </r>
  </si>
  <si>
    <r>
      <rPr>
        <b/>
        <sz val="9"/>
        <color rgb="FF000000"/>
        <rFont val="Calibri"/>
        <family val="2"/>
        <scheme val="minor"/>
      </rPr>
      <t xml:space="preserve">6.2 </t>
    </r>
    <r>
      <rPr>
        <sz val="9"/>
        <color rgb="FF000000"/>
        <rFont val="Calibri"/>
        <family val="2"/>
        <scheme val="minor"/>
      </rPr>
      <t>Respaldo de gastos realizaados con fondos de subvención transferidos por SENAME.</t>
    </r>
  </si>
  <si>
    <r>
      <t xml:space="preserve">6.4 </t>
    </r>
    <r>
      <rPr>
        <sz val="9"/>
        <color rgb="FF000000"/>
        <rFont val="Calibri"/>
        <family val="2"/>
        <scheme val="minor"/>
      </rPr>
      <t>Tratamiento de los gastos rechazados.</t>
    </r>
  </si>
  <si>
    <t>Respaldo de gastos realizados con fondos de subvención trasferidos por SENAME</t>
  </si>
  <si>
    <t>Utilización y resguardo de bienes de uso y/o consumo adquiridos con los fondos de subvención.</t>
  </si>
  <si>
    <t xml:space="preserve"> Presentación de rendición de cuentas de fondos de subvención  transferidos por SENAME.</t>
  </si>
  <si>
    <t>Tratamiento de los gastos rechazados</t>
  </si>
  <si>
    <r>
      <t>Deficiente (1),</t>
    </r>
    <r>
      <rPr>
        <sz val="9"/>
        <color rgb="FF000000"/>
        <rFont val="Calibri"/>
        <family val="2"/>
        <scheme val="minor"/>
      </rPr>
      <t xml:space="preserve"> cuenta con menos del 70% de lo señalado en el  verificador.
</t>
    </r>
    <r>
      <rPr>
        <b/>
        <sz val="9"/>
        <color rgb="FF000000"/>
        <rFont val="Calibri"/>
        <family val="2"/>
        <scheme val="minor"/>
      </rPr>
      <t>Regular (2)</t>
    </r>
    <r>
      <rPr>
        <sz val="9"/>
        <color rgb="FF000000"/>
        <rFont val="Calibri"/>
        <family val="2"/>
        <scheme val="minor"/>
      </rPr>
      <t xml:space="preserve">, cuenta con el 70% y menos del 100% de lo señalado por el verificador.
</t>
    </r>
    <r>
      <rPr>
        <b/>
        <sz val="9"/>
        <color rgb="FF000000"/>
        <rFont val="Calibri"/>
        <family val="2"/>
        <scheme val="minor"/>
      </rPr>
      <t>Bueno (3)</t>
    </r>
    <r>
      <rPr>
        <sz val="9"/>
        <color rgb="FF000000"/>
        <rFont val="Calibri"/>
        <family val="2"/>
        <scheme val="minor"/>
      </rPr>
      <t xml:space="preserve">, cuenta con el 100% de lo solicitado por el verificador.
</t>
    </r>
    <r>
      <rPr>
        <b/>
        <sz val="9"/>
        <color rgb="FF000000"/>
        <rFont val="Calibri"/>
        <family val="2"/>
        <scheme val="minor"/>
      </rPr>
      <t>Muy bueno (4),</t>
    </r>
    <r>
      <rPr>
        <sz val="9"/>
        <color rgb="FF000000"/>
        <rFont val="Calibri"/>
        <family val="2"/>
        <scheme val="minor"/>
      </rPr>
      <t xml:space="preserve"> cuenta con todo lo exigido en el verificador y agrega otros antecedentes pertinentes para lograr una identidad más integrada.
Obs. cuando el 30% corresponda a un valor por ej. 4.5 casos se debe aproximar al valor superior, es decir. 5 casos
</t>
    </r>
  </si>
  <si>
    <r>
      <t>Deficiente (1),</t>
    </r>
    <r>
      <rPr>
        <sz val="9"/>
        <color rgb="FF000000"/>
        <rFont val="Calibri"/>
        <family val="2"/>
        <scheme val="minor"/>
      </rPr>
      <t xml:space="preserve"> cuenta con menos del 70% del resultado  o verificador comprometido y exigido, según etapa de intervención.</t>
    </r>
  </si>
  <si>
    <r>
      <t>Regular (2) ,</t>
    </r>
    <r>
      <rPr>
        <sz val="9"/>
        <color rgb="FF000000"/>
        <rFont val="Calibri"/>
        <family val="2"/>
        <scheme val="minor"/>
      </rPr>
      <t xml:space="preserve"> cuenta con al menos el 70%  y menos del 100% de los objetivos específicos comprometidos y exigidos, según etapa de la intervención.</t>
    </r>
  </si>
  <si>
    <r>
      <t xml:space="preserve">Bueno (3), </t>
    </r>
    <r>
      <rPr>
        <sz val="9"/>
        <color rgb="FF000000"/>
        <rFont val="Calibri"/>
        <family val="2"/>
        <scheme val="minor"/>
      </rPr>
      <t>cuenta con el 100% de los objetivos específicos.comprometidos y exigidos,, según etapa de la intervención.</t>
    </r>
  </si>
  <si>
    <r>
      <t>Muy bueno (4)</t>
    </r>
    <r>
      <rPr>
        <sz val="9"/>
        <color rgb="FF000000"/>
        <rFont val="Calibri"/>
        <family val="2"/>
        <scheme val="minor"/>
      </rPr>
      <t>, cuenta con resultados mayores a lo comprometido y lo exigido en el verificador. Asimismo,  para los casos de enlaces interregionales cuando  se requiera exista una mayor disposición por parte del profesional a cargo del caso para hacer traspaso de la intervención del NNA, siendo está realizada a nivel presencial, correo, video conferencia u otro medio.</t>
    </r>
  </si>
  <si>
    <r>
      <t>Deficiente (1),</t>
    </r>
    <r>
      <rPr>
        <sz val="9"/>
        <color rgb="FF000000"/>
        <rFont val="Calibri"/>
        <family val="2"/>
        <scheme val="minor"/>
      </rPr>
      <t xml:space="preserve"> cuenta con menos del 70% del verificador.</t>
    </r>
  </si>
  <si>
    <r>
      <t>Regular (2),</t>
    </r>
    <r>
      <rPr>
        <sz val="9"/>
        <color rgb="FF000000"/>
        <rFont val="Calibri"/>
        <family val="2"/>
        <scheme val="minor"/>
      </rPr>
      <t xml:space="preserve"> cuenta con un 70% y menos del 100% de los  verificadores (formulario) en los casos que existan más de un caso.</t>
    </r>
  </si>
  <si>
    <r>
      <t xml:space="preserve">Bueno (3), </t>
    </r>
    <r>
      <rPr>
        <sz val="9"/>
        <color rgb="FF000000"/>
        <rFont val="Calibri"/>
        <family val="2"/>
        <scheme val="minor"/>
      </rPr>
      <t>cuenta con el 100% de los verificadores.</t>
    </r>
  </si>
  <si>
    <r>
      <t>Muy bueno (4)</t>
    </r>
    <r>
      <rPr>
        <sz val="9"/>
        <color rgb="FF000000"/>
        <rFont val="Calibri"/>
        <family val="2"/>
        <scheme val="minor"/>
      </rPr>
      <t>, cuenta con más del 100 % de lo exigido en  verificadores, es decir, que el formulario de cuenta en forma muy detallada de los hechos y con una pertinente derivación, y se denuncie antes del tiempo exigido en las Bases Técnicas.</t>
    </r>
  </si>
  <si>
    <r>
      <t>Deficiente (1),</t>
    </r>
    <r>
      <rPr>
        <sz val="9"/>
        <color rgb="FF000000"/>
        <rFont val="Calibri"/>
        <family val="2"/>
        <scheme val="minor"/>
      </rPr>
      <t xml:space="preserve"> se cumpla con menos del 70%  de los porcentajes comprometidos en los resultados en el proyecto.</t>
    </r>
  </si>
  <si>
    <r>
      <t>Regular (2),</t>
    </r>
    <r>
      <rPr>
        <sz val="9"/>
        <color rgb="FF000000"/>
        <rFont val="Calibri"/>
        <family val="2"/>
        <scheme val="minor"/>
      </rPr>
      <t xml:space="preserve"> cuenta con al menos el 70% y menos del 100%  de los porcentajes comprometidos en los resultados en el proyecto.</t>
    </r>
  </si>
  <si>
    <r>
      <t xml:space="preserve">Bueno (3), </t>
    </r>
    <r>
      <rPr>
        <sz val="9"/>
        <color rgb="FF000000"/>
        <rFont val="Calibri"/>
        <family val="2"/>
        <scheme val="minor"/>
      </rPr>
      <t xml:space="preserve">cuenta con el 100% de los porcentajes comprometidos en los resultados en el proyecto. </t>
    </r>
  </si>
  <si>
    <r>
      <t>Muy bueno (4)</t>
    </r>
    <r>
      <rPr>
        <sz val="9"/>
        <color rgb="FF000000"/>
        <rFont val="Calibri"/>
        <family val="2"/>
        <scheme val="minor"/>
      </rPr>
      <t xml:space="preserve">, cuenta con el 100% de los porcentajes comprometidos en los resultados en el proyecto y no presenta observaciones en el proceso  de  supervisión anual. </t>
    </r>
  </si>
  <si>
    <r>
      <t>Deficiente (1),</t>
    </r>
    <r>
      <rPr>
        <sz val="9"/>
        <color rgb="FF000000"/>
        <rFont val="Calibri"/>
        <family val="2"/>
        <scheme val="minor"/>
      </rPr>
      <t xml:space="preserve"> cuenta con menos del 70% de las actividades exigidas y comprometidas.)</t>
    </r>
  </si>
  <si>
    <r>
      <t>Regular (2),</t>
    </r>
    <r>
      <rPr>
        <sz val="9"/>
        <color rgb="FF000000"/>
        <rFont val="Calibri"/>
        <family val="2"/>
        <scheme val="minor"/>
      </rPr>
      <t xml:space="preserve"> cuenta con al menos entre el 70 % y menos del 100% de las actividades exigidas y comprometido</t>
    </r>
  </si>
  <si>
    <r>
      <t xml:space="preserve">Bueno (3), </t>
    </r>
    <r>
      <rPr>
        <sz val="9"/>
        <color rgb="FF000000"/>
        <rFont val="Calibri"/>
        <family val="2"/>
        <scheme val="minor"/>
      </rPr>
      <t>cuenta con el 100% de las actividades comprometidas y exigidas.</t>
    </r>
  </si>
  <si>
    <r>
      <t>Muy bueno (4)</t>
    </r>
    <r>
      <rPr>
        <sz val="9"/>
        <color rgb="FF000000"/>
        <rFont val="Calibri"/>
        <family val="2"/>
        <scheme val="minor"/>
      </rPr>
      <t xml:space="preserve">, cuenta con más de lo exigido y comprometido. Asimismo, presente una mayor frecuencia de las intervenciones cuando los perfiles de los casos sean más complejos. </t>
    </r>
  </si>
  <si>
    <r>
      <t>Deficiente(1)</t>
    </r>
    <r>
      <rPr>
        <sz val="9"/>
        <color rgb="FF000000"/>
        <rFont val="Calibri"/>
        <family val="2"/>
        <scheme val="minor"/>
      </rPr>
      <t>, cuenta con menos del 70%  de los verificadores exigidos y comprometidos.</t>
    </r>
  </si>
  <si>
    <r>
      <t>Regular (2)</t>
    </r>
    <r>
      <rPr>
        <sz val="9"/>
        <color rgb="FF000000"/>
        <rFont val="Calibri"/>
        <family val="2"/>
        <scheme val="minor"/>
      </rPr>
      <t>, cuenta con al menos entre el  70% y menos del 100% de los verificadores exigido y comprometidos.</t>
    </r>
  </si>
  <si>
    <r>
      <t>Bueno (3)</t>
    </r>
    <r>
      <rPr>
        <sz val="9"/>
        <color rgb="FF000000"/>
        <rFont val="Calibri"/>
        <family val="2"/>
        <scheme val="minor"/>
      </rPr>
      <t>, cuenta con el 100%. de los verificadores exigidos y comprometidos.</t>
    </r>
  </si>
  <si>
    <r>
      <t>Muy bueno (4)</t>
    </r>
    <r>
      <rPr>
        <sz val="9"/>
        <color rgb="FF000000"/>
        <rFont val="Calibri"/>
        <family val="2"/>
        <scheme val="minor"/>
      </rPr>
      <t>, cuenta con más de lo exigido y comprometido en el verificador. Asimismo, que el perfil realizado en el diagnóstico del NNA sea complementado con otras fuentes de información (escolar. Salud, ETD, etc).</t>
    </r>
  </si>
  <si>
    <r>
      <t xml:space="preserve">Deficiente (1), </t>
    </r>
    <r>
      <rPr>
        <sz val="9"/>
        <color rgb="FF000000"/>
        <rFont val="Calibri"/>
        <family val="2"/>
        <scheme val="minor"/>
      </rPr>
      <t>menos del 70% del desempeño del Director y equipo del proyecto realiza lo exigido y comprometido en el convenio y Bases Técnicas.</t>
    </r>
  </si>
  <si>
    <r>
      <t xml:space="preserve">Regular (2), </t>
    </r>
    <r>
      <rPr>
        <sz val="9"/>
        <color rgb="FF000000"/>
        <rFont val="Calibri"/>
        <family val="2"/>
        <scheme val="minor"/>
      </rPr>
      <t>cuenta al menos entre el 70% y menos del 100% con las acciones exigidas y comprometidas en el convenio y Bases Técnicas.</t>
    </r>
  </si>
  <si>
    <r>
      <t xml:space="preserve">Bueno (3), </t>
    </r>
    <r>
      <rPr>
        <sz val="9"/>
        <color rgb="FF000000"/>
        <rFont val="Calibri"/>
        <family val="2"/>
        <scheme val="minor"/>
      </rPr>
      <t>cuenta con el</t>
    </r>
    <r>
      <rPr>
        <b/>
        <sz val="9"/>
        <color rgb="FF00000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100% de las acciones exigidas y comprometidas en el convenio y Bases Técnicas.</t>
    </r>
  </si>
  <si>
    <r>
      <t xml:space="preserve">Muy bueno (4), </t>
    </r>
    <r>
      <rPr>
        <sz val="9"/>
        <color rgb="FF000000"/>
        <rFont val="Calibri"/>
        <family val="2"/>
        <scheme val="minor"/>
      </rPr>
      <t>el 100% de las acciones exigidas y comprometidas en el convenio y Bases Técnicas se realizan y además que el Director ejecute y promueva alianza colaborativas con instituciones en pro del clima laboral.</t>
    </r>
  </si>
  <si>
    <r>
      <t>Deficiente (1)</t>
    </r>
    <r>
      <rPr>
        <sz val="9"/>
        <color rgb="FF000000"/>
        <rFont val="Calibri"/>
        <family val="2"/>
        <scheme val="minor"/>
      </rPr>
      <t>, cuenta con menos del 70% de lo exigido y comprometido en el verificador.</t>
    </r>
  </si>
  <si>
    <r>
      <t>Regular (2),</t>
    </r>
    <r>
      <rPr>
        <sz val="9"/>
        <color rgb="FF000000"/>
        <rFont val="Calibri"/>
        <family val="2"/>
        <scheme val="minor"/>
      </rPr>
      <t xml:space="preserve"> que al menos entre el 70% y menos del 100% cuente con los verificadores exigidos.</t>
    </r>
  </si>
  <si>
    <r>
      <rPr>
        <b/>
        <sz val="9"/>
        <color rgb="FF000000"/>
        <rFont val="Calibri"/>
        <family val="2"/>
        <scheme val="minor"/>
      </rPr>
      <t>Bueno (3)</t>
    </r>
    <r>
      <rPr>
        <sz val="9"/>
        <color rgb="FF000000"/>
        <rFont val="Calibri"/>
        <family val="2"/>
        <scheme val="minor"/>
      </rPr>
      <t xml:space="preserve">, cuenta con el 100% de los verificadores exigidos. </t>
    </r>
  </si>
  <si>
    <r>
      <rPr>
        <b/>
        <sz val="9"/>
        <color rgb="FF000000"/>
        <rFont val="Calibri"/>
        <family val="2"/>
        <scheme val="minor"/>
      </rPr>
      <t>Muy bueno (4)</t>
    </r>
    <r>
      <rPr>
        <sz val="9"/>
        <color rgb="FF000000"/>
        <rFont val="Calibri"/>
        <family val="2"/>
        <scheme val="minor"/>
      </rPr>
      <t>, cuenta con más de lo exigido en el verificador y que el Director ejecute y promueva alianza colaborativas con instituciones en pro de la capacitación.</t>
    </r>
  </si>
  <si>
    <r>
      <t>Deficiente (1),</t>
    </r>
    <r>
      <rPr>
        <sz val="9"/>
        <color rgb="FF000000"/>
        <rFont val="Calibri"/>
        <family val="2"/>
        <scheme val="minor"/>
      </rPr>
      <t xml:space="preserve"> menos del 70% de las carpetas que contienen los planes de intervención se ejecutan de acuerdo a lo programado.</t>
    </r>
  </si>
  <si>
    <r>
      <t xml:space="preserve">Regular (2), </t>
    </r>
    <r>
      <rPr>
        <sz val="9"/>
        <color rgb="FF000000"/>
        <rFont val="Calibri"/>
        <family val="2"/>
        <scheme val="minor"/>
      </rPr>
      <t>cuenta con al menos el 70% y  menos del 100% de las carpetas que contienen los planes de intervención se ejecutan de acuerdo a lo programado.</t>
    </r>
  </si>
  <si>
    <r>
      <t>Bueno (3)</t>
    </r>
    <r>
      <rPr>
        <sz val="9"/>
        <color rgb="FF000000"/>
        <rFont val="Calibri"/>
        <family val="2"/>
        <scheme val="minor"/>
      </rPr>
      <t>, cuenta con el 100 % de las carpetas que contienen los planes de intervención se ejecutan de acuerdo a lo programado.</t>
    </r>
  </si>
  <si>
    <r>
      <t>Muy bueno (4),</t>
    </r>
    <r>
      <rPr>
        <sz val="9"/>
        <color rgb="FF000000"/>
        <rFont val="Calibri"/>
        <family val="2"/>
        <scheme val="minor"/>
      </rPr>
      <t xml:space="preserve"> el 100% de las carpetas que contienen los planes de intervención se ejecutan de acuerdo a lo programado.y además se incorporé un adulto significativo en la planificación y ejecución del PII.</t>
    </r>
  </si>
  <si>
    <r>
      <t>Deficiente (1)</t>
    </r>
    <r>
      <rPr>
        <sz val="9"/>
        <color rgb="FF000000"/>
        <rFont val="Calibri"/>
        <family val="2"/>
        <scheme val="minor"/>
      </rPr>
      <t>, cuenta con menos del 70% de comprometido y exigido en el proyecto y Bases Técnicas en infraestructura y equipamiento.</t>
    </r>
  </si>
  <si>
    <r>
      <t>Regular (2)</t>
    </r>
    <r>
      <rPr>
        <sz val="9"/>
        <color rgb="FF000000"/>
        <rFont val="Calibri"/>
        <family val="2"/>
        <scheme val="minor"/>
      </rPr>
      <t>, se cuenta entre el 70% y menos del 100% de lo comprometido en el proyecto y Bases Técnicas en infraestructura y equipamiento.</t>
    </r>
  </si>
  <si>
    <r>
      <t>Bueno (3),</t>
    </r>
    <r>
      <rPr>
        <sz val="9"/>
        <color rgb="FF000000"/>
        <rFont val="Calibri"/>
        <family val="2"/>
        <scheme val="minor"/>
      </rPr>
      <t xml:space="preserve"> se cuenta con el 100% de lo comprometido en el proyecto en infraestructura y equipamiento. </t>
    </r>
  </si>
  <si>
    <r>
      <t>Muy bueno (4),</t>
    </r>
    <r>
      <rPr>
        <sz val="11"/>
        <color rgb="FF00000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se cuenta con más de lo convenido y comprometido en el proyecto y Bases Técnicas en cuanto a infraestructura y equipamiento y además que la institución utilice la Ley 19.885 de Donación en pro de la mejora e implementación de la infraestructura y equipamiento.</t>
    </r>
  </si>
  <si>
    <r>
      <t>Deficiente (1)+</t>
    </r>
    <r>
      <rPr>
        <sz val="9"/>
        <color rgb="FF000000"/>
        <rFont val="Calibri"/>
        <family val="2"/>
        <scheme val="minor"/>
      </rPr>
      <t>, menos del 70% de los Ingresos del período cuentan con las derivaciones de la UADOP.</t>
    </r>
  </si>
  <si>
    <r>
      <t>Regular (2)</t>
    </r>
    <r>
      <rPr>
        <sz val="9"/>
        <color rgb="FF000000"/>
        <rFont val="Calibri"/>
        <family val="2"/>
        <scheme val="minor"/>
      </rPr>
      <t>, entre el 70% y menos del 100% de los ingresos del período   cuentan con las derivaciones de la UADOP</t>
    </r>
  </si>
  <si>
    <r>
      <t>Bueno (3),</t>
    </r>
    <r>
      <rPr>
        <sz val="9"/>
        <color rgb="FF000000"/>
        <rFont val="Calibri"/>
        <family val="2"/>
        <scheme val="minor"/>
      </rPr>
      <t xml:space="preserve"> Todos los ingresos del período   cuentan con el 100% de las derivaciones de la UADOP.</t>
    </r>
  </si>
  <si>
    <r>
      <t>Muy bueno (49,</t>
    </r>
    <r>
      <rPr>
        <sz val="9"/>
        <color rgb="FF000000"/>
        <rFont val="Calibri"/>
        <family val="2"/>
        <scheme val="minor"/>
      </rPr>
      <t xml:space="preserve"> cuenta con más de lo exigido en el verificador y exista la flexibilidad por parte de la institución para ingresar NNA más allá de los cupos establecidos en los casos críticos.</t>
    </r>
  </si>
  <si>
    <r>
      <t xml:space="preserve">Deficiente (1), </t>
    </r>
    <r>
      <rPr>
        <sz val="9"/>
        <color rgb="FF000000"/>
        <rFont val="Calibri"/>
        <family val="2"/>
        <scheme val="minor"/>
      </rPr>
      <t>menos del 70% de las carpetas cuenta con el perfil del sujeto de atención establecido en el proyecto.</t>
    </r>
  </si>
  <si>
    <r>
      <t>Regular (2)</t>
    </r>
    <r>
      <rPr>
        <sz val="9"/>
        <color rgb="FF000000"/>
        <rFont val="Calibri"/>
        <family val="2"/>
        <scheme val="minor"/>
      </rPr>
      <t>, entre el 70% y menos del 100% de las carpetas cuentan con el perfil del sujeto de atención establecido en el proyecto.</t>
    </r>
  </si>
  <si>
    <r>
      <t xml:space="preserve">Bueno (3), </t>
    </r>
    <r>
      <rPr>
        <sz val="9"/>
        <color rgb="FF000000"/>
        <rFont val="Calibri"/>
        <family val="2"/>
        <scheme val="minor"/>
      </rPr>
      <t>el 100% de las carpetas cuenta con el perfil del sujeto de atención establecido en el proyecto.</t>
    </r>
  </si>
  <si>
    <r>
      <t xml:space="preserve">Muy bueno (4), </t>
    </r>
    <r>
      <rPr>
        <sz val="9"/>
        <color rgb="FF000000"/>
        <rFont val="Calibri"/>
        <family val="2"/>
        <scheme val="minor"/>
      </rPr>
      <t>todas las carpetas cuentan con el perfil del sujeto de atención establecido en el proyecto y además que en la etapa del pre-adoptivo en caso de ser necesario incorporen a otro hermano, considerando el interés superior del NNA.</t>
    </r>
  </si>
  <si>
    <t xml:space="preserve">El proyecto no presentó en 3 o más meses la Rendición de Cuentas, o habiendo presentado todas las que corresponden (con movimiento o sin movimiento), presentó  3 o más fuera del plazo establecido. </t>
  </si>
  <si>
    <t xml:space="preserve">El proyecto no presentó en 1 o 2 meses la Rendición de Cuentas, o habíendo presentado todas las que corresponden (con movimiento o sin movimiento), presentó  1 o 2 fuera del plazo establecido. </t>
  </si>
  <si>
    <t>El proyecto presentó todos los meses su Rendicion de Cuentas dentro del plazo establecido</t>
  </si>
  <si>
    <t>El proyecto presentó gastos observados, por no adjuntar respaldo valido o presenta gastos sujetos a aclaración, y no los ha subsanado, o habiendolos subsanado  el total o parte, se subsanó con descuento de la subvencion.</t>
  </si>
  <si>
    <t>El proyecto presentó gastos observados, por no adjuntar respaldo valido o presenta gastos sujetos a aclaración, y los subsana en parte adjuntando el respaldo valido y otra parte con devolución a la cuenta corriente del proyecto.</t>
  </si>
  <si>
    <t>El proyecto no presenta gastos observados</t>
  </si>
  <si>
    <t>NO APLICA</t>
  </si>
  <si>
    <t>El proyecto no presenta el registro de inventario y de bodega.</t>
  </si>
  <si>
    <t>El proyecto registra todas sus compras de bienes de uso o consumo, en el inventario y en los registros de bodega,  pero presenta descuadre.</t>
  </si>
  <si>
    <t>El proyecto registra todas sus compras de bienes de uso o consumo en el inventario o registro bodega, y no presenta descuadre en ninguno de estos registros.</t>
  </si>
  <si>
    <t>El proyecto presenta gastos rechazados que deben ser devueltos a la cuenta corriente y no los ha realizado.</t>
  </si>
  <si>
    <t>El proyecto presenta gastos rechazados  y los subsana con descuento de la subvencion.</t>
  </si>
  <si>
    <t>El proyecto no presenta gastos rechazados  que deban ser devueltos a la cuenta corriente del proyecto.</t>
  </si>
  <si>
    <r>
      <t xml:space="preserve">Deficiente (1), </t>
    </r>
    <r>
      <rPr>
        <sz val="9"/>
        <color rgb="FF000000"/>
        <rFont val="Calibri"/>
        <family val="2"/>
        <scheme val="minor"/>
      </rPr>
      <t>no se cumple con lo exigido en las Bases y Convenio, según verificadores.</t>
    </r>
  </si>
  <si>
    <r>
      <t xml:space="preserve">Regular (2), </t>
    </r>
    <r>
      <rPr>
        <sz val="9"/>
        <color rgb="FF000000"/>
        <rFont val="Calibri"/>
        <family val="2"/>
        <scheme val="minor"/>
      </rPr>
      <t xml:space="preserve">se cumple entre el 70%  y menos del 100% de lo exigidos en las bases y Convenio, según verificadores. </t>
    </r>
  </si>
  <si>
    <r>
      <t>Bueno (3),</t>
    </r>
    <r>
      <rPr>
        <sz val="9"/>
        <color rgb="FF000000"/>
        <rFont val="Calibri"/>
        <family val="2"/>
        <scheme val="minor"/>
      </rPr>
      <t xml:space="preserve"> se cumple con </t>
    </r>
    <r>
      <rPr>
        <b/>
        <sz val="9"/>
        <color rgb="FF000000"/>
        <rFont val="Calibri"/>
        <family val="2"/>
        <scheme val="minor"/>
      </rPr>
      <t xml:space="preserve">el 100% </t>
    </r>
    <r>
      <rPr>
        <sz val="9"/>
        <color rgb="FF000000"/>
        <rFont val="Calibri"/>
        <family val="2"/>
        <scheme val="minor"/>
      </rPr>
      <t>de lo exigido en las Bases y Convenio, según verificadores.</t>
    </r>
  </si>
  <si>
    <r>
      <t xml:space="preserve">Muy bueno (4), </t>
    </r>
    <r>
      <rPr>
        <sz val="9"/>
        <color rgb="FF000000"/>
        <rFont val="Calibri"/>
        <family val="2"/>
        <scheme val="minor"/>
      </rPr>
      <t>se cumple con más de lo exigidos en las Bases y Convenio, y que el egreso de NNA considere la opinión de otras instituciones intervinientes relevantes en pro del bienestar de aquellos.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</si>
</sst>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0.000"/>
    <numFmt numFmtId="166" formatCode="_(* #,##0_);_(* \(#,##0\);_(* &quot;-&quot;??_);_(@_)"/>
    <numFmt numFmtId="167" formatCode="_(* #,##0.000_);_(* \(#,##0.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i/>
      <sz val="11"/>
      <name val="Calibri"/>
      <family val="2"/>
    </font>
    <font>
      <b/>
      <i/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  <font>
      <strike/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0" fillId="0" borderId="0" xfId="0" applyFill="1"/>
    <xf numFmtId="165" fontId="6" fillId="4" borderId="20" xfId="0" applyNumberFormat="1" applyFont="1" applyFill="1" applyBorder="1" applyAlignment="1">
      <alignment horizontal="center" vertical="center"/>
    </xf>
    <xf numFmtId="0" fontId="5" fillId="0" borderId="0" xfId="0" applyFont="1"/>
    <xf numFmtId="164" fontId="4" fillId="2" borderId="31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0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18" xfId="0" applyFont="1" applyFill="1" applyBorder="1" applyAlignment="1"/>
    <xf numFmtId="0" fontId="5" fillId="2" borderId="0" xfId="0" applyFont="1" applyFill="1" applyBorder="1" applyAlignment="1">
      <alignment horizontal="center"/>
    </xf>
    <xf numFmtId="165" fontId="6" fillId="0" borderId="23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8" fillId="4" borderId="17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1" fontId="10" fillId="0" borderId="7" xfId="1" applyNumberFormat="1" applyFont="1" applyFill="1" applyBorder="1" applyAlignment="1">
      <alignment horizontal="center" vertical="center"/>
    </xf>
    <xf numFmtId="9" fontId="10" fillId="0" borderId="7" xfId="1" applyFont="1" applyFill="1" applyBorder="1" applyAlignment="1">
      <alignment horizontal="center" vertical="center"/>
    </xf>
    <xf numFmtId="9" fontId="10" fillId="0" borderId="8" xfId="1" applyFont="1" applyFill="1" applyBorder="1" applyAlignment="1">
      <alignment horizontal="center" vertical="center"/>
    </xf>
    <xf numFmtId="2" fontId="10" fillId="2" borderId="31" xfId="1" applyNumberFormat="1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9" fontId="10" fillId="0" borderId="5" xfId="1" applyFont="1" applyFill="1" applyBorder="1" applyAlignment="1">
      <alignment horizontal="center" vertical="center"/>
    </xf>
    <xf numFmtId="9" fontId="10" fillId="2" borderId="7" xfId="1" applyFont="1" applyFill="1" applyBorder="1" applyAlignment="1">
      <alignment horizontal="center" vertical="center"/>
    </xf>
    <xf numFmtId="164" fontId="10" fillId="2" borderId="31" xfId="1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9" fontId="10" fillId="2" borderId="5" xfId="1" applyFont="1" applyFill="1" applyBorder="1" applyAlignment="1">
      <alignment horizontal="center" vertical="center"/>
    </xf>
    <xf numFmtId="164" fontId="10" fillId="2" borderId="23" xfId="1" applyNumberFormat="1" applyFont="1" applyFill="1" applyBorder="1" applyAlignment="1">
      <alignment horizontal="center" vertical="center"/>
    </xf>
    <xf numFmtId="165" fontId="7" fillId="4" borderId="20" xfId="0" applyNumberFormat="1" applyFont="1" applyFill="1" applyBorder="1" applyAlignment="1">
      <alignment horizontal="center" vertical="center"/>
    </xf>
    <xf numFmtId="9" fontId="10" fillId="0" borderId="26" xfId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7" fillId="0" borderId="5" xfId="0" applyFont="1" applyFill="1" applyBorder="1" applyAlignment="1">
      <alignment horizontal="left" vertical="center"/>
    </xf>
    <xf numFmtId="14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0" fillId="7" borderId="0" xfId="0" applyFill="1"/>
    <xf numFmtId="0" fontId="5" fillId="7" borderId="0" xfId="0" applyFont="1" applyFill="1" applyBorder="1"/>
    <xf numFmtId="14" fontId="5" fillId="0" borderId="5" xfId="0" applyNumberFormat="1" applyFont="1" applyFill="1" applyBorder="1"/>
    <xf numFmtId="0" fontId="5" fillId="0" borderId="5" xfId="0" applyFont="1" applyFill="1" applyBorder="1"/>
    <xf numFmtId="0" fontId="5" fillId="0" borderId="16" xfId="0" applyFont="1" applyFill="1" applyBorder="1"/>
    <xf numFmtId="0" fontId="5" fillId="0" borderId="7" xfId="0" applyFont="1" applyFill="1" applyBorder="1"/>
    <xf numFmtId="166" fontId="6" fillId="7" borderId="0" xfId="2" applyNumberFormat="1" applyFont="1" applyFill="1" applyBorder="1" applyAlignment="1" applyProtection="1">
      <alignment vertical="center" wrapText="1"/>
    </xf>
    <xf numFmtId="14" fontId="5" fillId="0" borderId="16" xfId="0" applyNumberFormat="1" applyFont="1" applyFill="1" applyBorder="1"/>
    <xf numFmtId="0" fontId="0" fillId="7" borderId="0" xfId="0" applyFill="1" applyBorder="1"/>
    <xf numFmtId="166" fontId="16" fillId="7" borderId="0" xfId="2" applyNumberFormat="1" applyFont="1" applyFill="1" applyBorder="1" applyAlignment="1" applyProtection="1">
      <alignment horizontal="left" vertical="center" wrapText="1"/>
      <protection locked="0"/>
    </xf>
    <xf numFmtId="166" fontId="14" fillId="7" borderId="0" xfId="2" applyNumberFormat="1" applyFont="1" applyFill="1" applyBorder="1" applyAlignment="1">
      <alignment horizontal="center"/>
    </xf>
    <xf numFmtId="166" fontId="16" fillId="7" borderId="0" xfId="2" applyNumberFormat="1" applyFont="1" applyFill="1" applyBorder="1" applyAlignment="1">
      <alignment horizontal="center"/>
    </xf>
    <xf numFmtId="166" fontId="16" fillId="7" borderId="0" xfId="2" applyNumberFormat="1" applyFont="1" applyFill="1" applyBorder="1" applyAlignment="1"/>
    <xf numFmtId="0" fontId="0" fillId="7" borderId="4" xfId="0" applyFill="1" applyBorder="1"/>
    <xf numFmtId="0" fontId="0" fillId="7" borderId="10" xfId="0" applyFill="1" applyBorder="1"/>
    <xf numFmtId="0" fontId="0" fillId="7" borderId="12" xfId="0" applyFill="1" applyBorder="1"/>
    <xf numFmtId="0" fontId="0" fillId="7" borderId="18" xfId="0" applyFill="1" applyBorder="1"/>
    <xf numFmtId="0" fontId="0" fillId="7" borderId="39" xfId="0" applyFill="1" applyBorder="1"/>
    <xf numFmtId="166" fontId="13" fillId="7" borderId="18" xfId="2" applyNumberFormat="1" applyFont="1" applyFill="1" applyBorder="1" applyAlignment="1" applyProtection="1">
      <alignment vertical="center"/>
    </xf>
    <xf numFmtId="166" fontId="13" fillId="7" borderId="18" xfId="2" applyNumberFormat="1" applyFont="1" applyFill="1" applyBorder="1" applyAlignment="1" applyProtection="1">
      <alignment horizontal="left" vertical="center"/>
    </xf>
    <xf numFmtId="166" fontId="13" fillId="7" borderId="18" xfId="2" applyNumberFormat="1" applyFont="1" applyFill="1" applyBorder="1" applyAlignment="1" applyProtection="1">
      <alignment horizontal="left" vertical="top"/>
    </xf>
    <xf numFmtId="166" fontId="13" fillId="7" borderId="18" xfId="2" applyNumberFormat="1" applyFont="1" applyFill="1" applyBorder="1" applyAlignment="1" applyProtection="1">
      <alignment vertical="center" wrapText="1"/>
    </xf>
    <xf numFmtId="166" fontId="18" fillId="0" borderId="13" xfId="2" applyNumberFormat="1" applyFont="1" applyFill="1" applyBorder="1" applyAlignment="1">
      <alignment horizontal="center"/>
    </xf>
    <xf numFmtId="166" fontId="16" fillId="7" borderId="18" xfId="2" applyNumberFormat="1" applyFont="1" applyFill="1" applyBorder="1" applyAlignment="1">
      <alignment horizontal="center"/>
    </xf>
    <xf numFmtId="166" fontId="14" fillId="0" borderId="37" xfId="2" applyNumberFormat="1" applyFont="1" applyFill="1" applyBorder="1"/>
    <xf numFmtId="166" fontId="14" fillId="7" borderId="4" xfId="2" applyNumberFormat="1" applyFont="1" applyFill="1" applyBorder="1" applyAlignment="1">
      <alignment horizontal="center"/>
    </xf>
    <xf numFmtId="166" fontId="14" fillId="7" borderId="10" xfId="2" applyNumberFormat="1" applyFont="1" applyFill="1" applyBorder="1" applyAlignment="1">
      <alignment horizontal="center"/>
    </xf>
    <xf numFmtId="166" fontId="17" fillId="7" borderId="10" xfId="2" applyNumberFormat="1" applyFont="1" applyFill="1" applyBorder="1" applyAlignment="1">
      <alignment vertical="center"/>
    </xf>
    <xf numFmtId="0" fontId="0" fillId="7" borderId="40" xfId="0" applyFill="1" applyBorder="1"/>
    <xf numFmtId="0" fontId="0" fillId="0" borderId="0" xfId="0" applyFont="1" applyFill="1" applyBorder="1" applyAlignment="1">
      <alignment horizontal="center" vertical="center" wrapText="1"/>
    </xf>
    <xf numFmtId="1" fontId="10" fillId="3" borderId="7" xfId="1" applyNumberFormat="1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0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5" xfId="0" applyFont="1" applyFill="1" applyBorder="1" applyAlignment="1" applyProtection="1">
      <alignment horizontal="justify" vertical="top" wrapText="1"/>
    </xf>
    <xf numFmtId="0" fontId="5" fillId="0" borderId="0" xfId="0" applyFont="1" applyBorder="1" applyAlignment="1"/>
    <xf numFmtId="0" fontId="5" fillId="0" borderId="10" xfId="0" applyFont="1" applyBorder="1"/>
    <xf numFmtId="0" fontId="7" fillId="4" borderId="5" xfId="0" applyFont="1" applyFill="1" applyBorder="1" applyAlignment="1" applyProtection="1">
      <alignment horizontal="center" vertical="center"/>
    </xf>
    <xf numFmtId="165" fontId="20" fillId="0" borderId="5" xfId="0" applyNumberFormat="1" applyFont="1" applyBorder="1" applyAlignment="1">
      <alignment horizontal="center" vertical="center"/>
    </xf>
    <xf numFmtId="165" fontId="6" fillId="4" borderId="44" xfId="0" applyNumberFormat="1" applyFont="1" applyFill="1" applyBorder="1" applyAlignment="1">
      <alignment horizontal="center" vertical="center" wrapText="1"/>
    </xf>
    <xf numFmtId="0" fontId="6" fillId="8" borderId="46" xfId="0" applyFont="1" applyFill="1" applyBorder="1" applyAlignment="1">
      <alignment horizont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22" fillId="0" borderId="12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2" fillId="0" borderId="39" xfId="0" applyFont="1" applyBorder="1" applyAlignment="1">
      <alignment horizontal="justify" vertical="center" wrapText="1"/>
    </xf>
    <xf numFmtId="0" fontId="21" fillId="0" borderId="39" xfId="0" applyFont="1" applyBorder="1" applyAlignment="1">
      <alignment horizontal="justify" vertical="center" wrapText="1"/>
    </xf>
    <xf numFmtId="0" fontId="22" fillId="0" borderId="44" xfId="0" applyFont="1" applyBorder="1" applyAlignment="1">
      <alignment vertical="center" wrapText="1"/>
    </xf>
    <xf numFmtId="0" fontId="0" fillId="0" borderId="40" xfId="0" applyBorder="1" applyAlignment="1">
      <alignment vertical="top" wrapText="1"/>
    </xf>
    <xf numFmtId="0" fontId="21" fillId="0" borderId="40" xfId="0" applyFont="1" applyBorder="1" applyAlignment="1">
      <alignment horizontal="justify" vertical="center" wrapText="1"/>
    </xf>
    <xf numFmtId="0" fontId="22" fillId="0" borderId="12" xfId="0" applyFont="1" applyBorder="1" applyAlignment="1">
      <alignment vertical="center" wrapText="1"/>
    </xf>
    <xf numFmtId="0" fontId="22" fillId="0" borderId="39" xfId="0" applyFont="1" applyBorder="1" applyAlignment="1">
      <alignment vertical="center" wrapText="1"/>
    </xf>
    <xf numFmtId="0" fontId="22" fillId="0" borderId="40" xfId="0" applyFont="1" applyBorder="1" applyAlignment="1">
      <alignment vertical="center" wrapText="1"/>
    </xf>
    <xf numFmtId="0" fontId="22" fillId="0" borderId="40" xfId="0" applyFont="1" applyBorder="1" applyAlignment="1">
      <alignment horizontal="justify" vertical="center" wrapText="1"/>
    </xf>
    <xf numFmtId="0" fontId="0" fillId="0" borderId="39" xfId="0" applyBorder="1" applyAlignment="1">
      <alignment vertical="top" wrapText="1"/>
    </xf>
    <xf numFmtId="49" fontId="22" fillId="0" borderId="20" xfId="0" applyNumberFormat="1" applyFont="1" applyBorder="1" applyAlignment="1">
      <alignment vertical="center" wrapText="1"/>
    </xf>
    <xf numFmtId="0" fontId="22" fillId="0" borderId="44" xfId="0" applyFont="1" applyBorder="1" applyAlignment="1">
      <alignment horizontal="justify" vertical="center" wrapText="1"/>
    </xf>
    <xf numFmtId="0" fontId="21" fillId="0" borderId="44" xfId="0" applyFont="1" applyBorder="1" applyAlignment="1">
      <alignment horizontal="justify" vertical="center" wrapText="1"/>
    </xf>
    <xf numFmtId="0" fontId="13" fillId="2" borderId="6" xfId="0" applyFont="1" applyFill="1" applyBorder="1" applyAlignment="1">
      <alignment vertical="top" wrapText="1"/>
    </xf>
    <xf numFmtId="0" fontId="13" fillId="0" borderId="48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0" fontId="13" fillId="0" borderId="34" xfId="0" applyFont="1" applyFill="1" applyBorder="1" applyAlignment="1">
      <alignment vertical="top" wrapText="1"/>
    </xf>
    <xf numFmtId="0" fontId="13" fillId="2" borderId="49" xfId="0" applyFont="1" applyFill="1" applyBorder="1" applyAlignment="1">
      <alignment vertical="top" wrapText="1"/>
    </xf>
    <xf numFmtId="0" fontId="22" fillId="0" borderId="3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vertical="top" wrapText="1"/>
    </xf>
    <xf numFmtId="0" fontId="27" fillId="0" borderId="11" xfId="0" applyFont="1" applyFill="1" applyBorder="1" applyAlignment="1">
      <alignment vertical="top" wrapText="1"/>
    </xf>
    <xf numFmtId="0" fontId="13" fillId="0" borderId="50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13" fillId="0" borderId="51" xfId="0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justify" vertical="center" wrapText="1"/>
    </xf>
    <xf numFmtId="0" fontId="13" fillId="0" borderId="52" xfId="0" applyFont="1" applyFill="1" applyBorder="1" applyAlignment="1">
      <alignment vertical="top" wrapText="1"/>
    </xf>
    <xf numFmtId="0" fontId="11" fillId="7" borderId="18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horizontal="center"/>
    </xf>
    <xf numFmtId="0" fontId="0" fillId="2" borderId="10" xfId="0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/>
    </xf>
    <xf numFmtId="0" fontId="0" fillId="2" borderId="18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2" borderId="39" xfId="0" applyFont="1" applyFill="1" applyBorder="1" applyAlignment="1" applyProtection="1">
      <alignment horizontal="center"/>
    </xf>
    <xf numFmtId="0" fontId="0" fillId="2" borderId="15" xfId="0" applyFont="1" applyFill="1" applyBorder="1" applyAlignment="1" applyProtection="1">
      <alignment horizontal="center"/>
    </xf>
    <xf numFmtId="0" fontId="0" fillId="2" borderId="32" xfId="0" applyFont="1" applyFill="1" applyBorder="1" applyAlignment="1" applyProtection="1">
      <alignment horizontal="center"/>
    </xf>
    <xf numFmtId="0" fontId="0" fillId="2" borderId="40" xfId="0" applyFont="1" applyFill="1" applyBorder="1" applyAlignment="1" applyProtection="1">
      <alignment horizontal="center"/>
    </xf>
    <xf numFmtId="0" fontId="5" fillId="2" borderId="26" xfId="2" applyNumberFormat="1" applyFont="1" applyFill="1" applyBorder="1" applyAlignment="1" applyProtection="1">
      <alignment horizontal="center" vertical="center" wrapText="1"/>
    </xf>
    <xf numFmtId="0" fontId="5" fillId="2" borderId="14" xfId="2" applyNumberFormat="1" applyFont="1" applyFill="1" applyBorder="1" applyAlignment="1" applyProtection="1">
      <alignment horizontal="center" vertical="center" wrapText="1"/>
    </xf>
    <xf numFmtId="0" fontId="5" fillId="2" borderId="27" xfId="2" applyNumberFormat="1" applyFont="1" applyFill="1" applyBorder="1" applyAlignment="1" applyProtection="1">
      <alignment horizontal="center" vertical="center" wrapText="1"/>
    </xf>
    <xf numFmtId="167" fontId="15" fillId="0" borderId="38" xfId="2" applyNumberFormat="1" applyFont="1" applyFill="1" applyBorder="1" applyAlignment="1">
      <alignment horizontal="center"/>
    </xf>
    <xf numFmtId="167" fontId="15" fillId="0" borderId="41" xfId="2" applyNumberFormat="1" applyFont="1" applyFill="1" applyBorder="1" applyAlignment="1">
      <alignment horizontal="center"/>
    </xf>
    <xf numFmtId="166" fontId="19" fillId="0" borderId="5" xfId="2" applyNumberFormat="1" applyFont="1" applyFill="1" applyBorder="1" applyAlignment="1">
      <alignment horizontal="justify" vertical="top"/>
    </xf>
    <xf numFmtId="166" fontId="20" fillId="0" borderId="1" xfId="2" applyNumberFormat="1" applyFont="1" applyFill="1" applyBorder="1" applyAlignment="1" applyProtection="1">
      <alignment horizontal="left" vertical="center"/>
    </xf>
    <xf numFmtId="166" fontId="20" fillId="0" borderId="2" xfId="2" applyNumberFormat="1" applyFont="1" applyFill="1" applyBorder="1" applyAlignment="1" applyProtection="1">
      <alignment horizontal="left" vertical="center"/>
    </xf>
    <xf numFmtId="166" fontId="20" fillId="0" borderId="3" xfId="2" applyNumberFormat="1" applyFont="1" applyFill="1" applyBorder="1" applyAlignment="1" applyProtection="1">
      <alignment horizontal="left" vertical="center"/>
    </xf>
    <xf numFmtId="0" fontId="5" fillId="0" borderId="4" xfId="2" applyNumberFormat="1" applyFont="1" applyFill="1" applyBorder="1" applyAlignment="1" applyProtection="1">
      <alignment horizontal="center" vertical="center"/>
      <protection locked="0"/>
    </xf>
    <xf numFmtId="0" fontId="5" fillId="0" borderId="10" xfId="2" applyNumberFormat="1" applyFont="1" applyFill="1" applyBorder="1" applyAlignment="1" applyProtection="1">
      <alignment horizontal="center" vertical="center"/>
      <protection locked="0"/>
    </xf>
    <xf numFmtId="0" fontId="5" fillId="0" borderId="12" xfId="2" applyNumberFormat="1" applyFont="1" applyFill="1" applyBorder="1" applyAlignment="1" applyProtection="1">
      <alignment horizontal="center" vertical="center"/>
      <protection locked="0"/>
    </xf>
    <xf numFmtId="0" fontId="5" fillId="0" borderId="18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NumberFormat="1" applyFont="1" applyFill="1" applyBorder="1" applyAlignment="1" applyProtection="1">
      <alignment horizontal="center" vertical="center"/>
      <protection locked="0"/>
    </xf>
    <xf numFmtId="0" fontId="5" fillId="0" borderId="39" xfId="2" applyNumberFormat="1" applyFont="1" applyFill="1" applyBorder="1" applyAlignment="1" applyProtection="1">
      <alignment horizontal="center" vertical="center"/>
      <protection locked="0"/>
    </xf>
    <xf numFmtId="0" fontId="5" fillId="0" borderId="15" xfId="2" applyNumberFormat="1" applyFont="1" applyFill="1" applyBorder="1" applyAlignment="1" applyProtection="1">
      <alignment horizontal="center" vertical="center"/>
      <protection locked="0"/>
    </xf>
    <xf numFmtId="0" fontId="5" fillId="0" borderId="32" xfId="2" applyNumberFormat="1" applyFont="1" applyFill="1" applyBorder="1" applyAlignment="1" applyProtection="1">
      <alignment horizontal="center" vertical="center"/>
      <protection locked="0"/>
    </xf>
    <xf numFmtId="0" fontId="5" fillId="0" borderId="40" xfId="2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justify" vertical="top" wrapText="1"/>
    </xf>
    <xf numFmtId="0" fontId="0" fillId="0" borderId="26" xfId="0" applyFont="1" applyFill="1" applyBorder="1" applyAlignment="1">
      <alignment horizontal="justify" vertical="top" wrapText="1"/>
    </xf>
    <xf numFmtId="0" fontId="0" fillId="0" borderId="14" xfId="0" applyFont="1" applyFill="1" applyBorder="1" applyAlignment="1">
      <alignment horizontal="justify" vertical="top" wrapText="1"/>
    </xf>
    <xf numFmtId="0" fontId="0" fillId="0" borderId="27" xfId="0" applyFont="1" applyFill="1" applyBorder="1" applyAlignment="1">
      <alignment horizontal="justify" vertical="top" wrapText="1"/>
    </xf>
    <xf numFmtId="0" fontId="7" fillId="4" borderId="5" xfId="0" applyFont="1" applyFill="1" applyBorder="1" applyAlignment="1" applyProtection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8" fillId="4" borderId="22" xfId="0" applyFont="1" applyFill="1" applyBorder="1" applyAlignment="1" applyProtection="1">
      <alignment horizontal="center" vertical="center" wrapText="1"/>
    </xf>
    <xf numFmtId="0" fontId="8" fillId="4" borderId="24" xfId="0" applyFont="1" applyFill="1" applyBorder="1" applyAlignment="1" applyProtection="1">
      <alignment horizontal="center" vertical="center" wrapText="1"/>
    </xf>
    <xf numFmtId="0" fontId="5" fillId="0" borderId="0" xfId="0" applyFont="1"/>
    <xf numFmtId="0" fontId="5" fillId="0" borderId="16" xfId="0" applyFont="1" applyBorder="1" applyAlignment="1">
      <alignment horizontal="center"/>
    </xf>
    <xf numFmtId="0" fontId="0" fillId="2" borderId="26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3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justify" vertical="top"/>
    </xf>
    <xf numFmtId="0" fontId="5" fillId="0" borderId="19" xfId="0" applyFont="1" applyBorder="1" applyAlignment="1">
      <alignment horizontal="justify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6" borderId="36" xfId="0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wrapText="1"/>
    </xf>
    <xf numFmtId="0" fontId="0" fillId="0" borderId="26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0" fontId="22" fillId="0" borderId="46" xfId="0" applyFont="1" applyBorder="1" applyAlignment="1">
      <alignment horizontal="justify" vertical="center" wrapText="1"/>
    </xf>
    <xf numFmtId="0" fontId="22" fillId="0" borderId="47" xfId="0" applyFont="1" applyBorder="1" applyAlignment="1">
      <alignment horizontal="justify" vertical="center" wrapText="1"/>
    </xf>
    <xf numFmtId="0" fontId="22" fillId="0" borderId="44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</cellXfs>
  <cellStyles count="3">
    <cellStyle name="Millares 2" xfId="2"/>
    <cellStyle name="Normal" xfId="0" builtinId="0"/>
    <cellStyle name="Porcentaje" xfId="1" builtinId="5"/>
  </cellStyles>
  <dxfs count="3">
    <dxf>
      <fill>
        <patternFill>
          <bgColor rgb="FF92D050"/>
        </patternFill>
      </fill>
    </dxf>
    <dxf>
      <fill>
        <patternFill>
          <bgColor rgb="FFFAAC9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0</xdr:row>
      <xdr:rowOff>0</xdr:rowOff>
    </xdr:from>
    <xdr:ext cx="885824" cy="85633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0"/>
          <a:ext cx="885824" cy="856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49" zoomScaleNormal="100" workbookViewId="0">
      <selection activeCell="L38" sqref="L38"/>
    </sheetView>
  </sheetViews>
  <sheetFormatPr baseColWidth="10" defaultRowHeight="15" x14ac:dyDescent="0.25"/>
  <cols>
    <col min="1" max="1" width="33.42578125" customWidth="1"/>
    <col min="5" max="5" width="12.85546875" customWidth="1"/>
    <col min="6" max="6" width="11.42578125" hidden="1" customWidth="1"/>
    <col min="7" max="7" width="0.140625" customWidth="1"/>
    <col min="8" max="8" width="11.42578125" hidden="1" customWidth="1"/>
    <col min="9" max="9" width="0.42578125" hidden="1" customWidth="1"/>
    <col min="10" max="10" width="4.42578125" customWidth="1"/>
  </cols>
  <sheetData>
    <row r="1" spans="1:14" x14ac:dyDescent="0.25">
      <c r="A1" s="53"/>
      <c r="B1" s="54"/>
      <c r="C1" s="54"/>
      <c r="D1" s="54"/>
      <c r="E1" s="54"/>
      <c r="F1" s="54"/>
      <c r="G1" s="54"/>
      <c r="H1" s="54"/>
      <c r="I1" s="55"/>
      <c r="J1" s="55"/>
    </row>
    <row r="2" spans="1:14" ht="36" customHeight="1" x14ac:dyDescent="0.25">
      <c r="A2" s="56"/>
      <c r="B2" s="48"/>
      <c r="C2" s="48"/>
      <c r="D2" s="48"/>
      <c r="E2" s="48"/>
      <c r="F2" s="48"/>
      <c r="G2" s="48"/>
      <c r="H2" s="48"/>
      <c r="I2" s="57"/>
      <c r="J2" s="57"/>
    </row>
    <row r="3" spans="1:14" x14ac:dyDescent="0.25">
      <c r="A3" s="56"/>
      <c r="B3" s="48"/>
      <c r="C3" s="48"/>
      <c r="D3" s="48"/>
      <c r="E3" s="48"/>
      <c r="F3" s="48"/>
      <c r="G3" s="48"/>
      <c r="H3" s="48"/>
      <c r="I3" s="57"/>
      <c r="J3" s="57"/>
    </row>
    <row r="4" spans="1:14" x14ac:dyDescent="0.25">
      <c r="A4" s="121" t="s">
        <v>74</v>
      </c>
      <c r="B4" s="122"/>
      <c r="C4" s="122"/>
      <c r="D4" s="122"/>
      <c r="E4" s="122"/>
      <c r="F4" s="122"/>
      <c r="G4" s="122"/>
      <c r="H4" s="122"/>
      <c r="I4" s="57"/>
      <c r="J4" s="57"/>
    </row>
    <row r="5" spans="1:14" x14ac:dyDescent="0.25">
      <c r="A5" s="121"/>
      <c r="B5" s="122"/>
      <c r="C5" s="122"/>
      <c r="D5" s="122"/>
      <c r="E5" s="122"/>
      <c r="F5" s="122"/>
      <c r="G5" s="122"/>
      <c r="H5" s="122"/>
      <c r="I5" s="57"/>
      <c r="J5" s="57"/>
    </row>
    <row r="6" spans="1:14" ht="18.75" x14ac:dyDescent="0.25">
      <c r="A6" s="123" t="s">
        <v>90</v>
      </c>
      <c r="B6" s="124"/>
      <c r="C6" s="124"/>
      <c r="D6" s="124"/>
      <c r="E6" s="124"/>
      <c r="F6" s="124"/>
      <c r="G6" s="124"/>
      <c r="H6" s="48"/>
      <c r="I6" s="57"/>
      <c r="J6" s="57"/>
      <c r="N6" t="s">
        <v>89</v>
      </c>
    </row>
    <row r="7" spans="1:14" x14ac:dyDescent="0.25">
      <c r="A7" s="56"/>
      <c r="B7" s="48"/>
      <c r="C7" s="48"/>
      <c r="D7" s="48"/>
      <c r="E7" s="48"/>
      <c r="F7" s="48"/>
      <c r="G7" s="48"/>
      <c r="H7" s="48"/>
      <c r="I7" s="57"/>
      <c r="J7" s="57"/>
    </row>
    <row r="8" spans="1:14" x14ac:dyDescent="0.25">
      <c r="A8" s="58" t="s">
        <v>75</v>
      </c>
      <c r="B8" s="41"/>
      <c r="C8" s="41"/>
      <c r="D8" s="41"/>
      <c r="E8" s="42"/>
      <c r="F8" s="48"/>
      <c r="G8" s="48"/>
      <c r="H8" s="48"/>
      <c r="I8" s="57"/>
      <c r="J8" s="57"/>
    </row>
    <row r="9" spans="1:14" x14ac:dyDescent="0.25">
      <c r="A9" s="59" t="s">
        <v>76</v>
      </c>
      <c r="B9" s="41"/>
      <c r="C9" s="41"/>
      <c r="D9" s="41"/>
      <c r="E9" s="43"/>
      <c r="F9" s="48"/>
      <c r="G9" s="48"/>
      <c r="H9" s="48"/>
      <c r="I9" s="57"/>
      <c r="J9" s="57"/>
    </row>
    <row r="10" spans="1:14" x14ac:dyDescent="0.25">
      <c r="A10" s="59" t="s">
        <v>77</v>
      </c>
      <c r="B10" s="41"/>
      <c r="C10" s="41"/>
      <c r="D10" s="41"/>
      <c r="E10" s="44"/>
      <c r="F10" s="48"/>
      <c r="G10" s="48"/>
      <c r="H10" s="48"/>
      <c r="I10" s="57"/>
      <c r="J10" s="57"/>
    </row>
    <row r="11" spans="1:14" x14ac:dyDescent="0.25">
      <c r="A11" s="59" t="s">
        <v>78</v>
      </c>
      <c r="B11" s="125"/>
      <c r="C11" s="126"/>
      <c r="D11" s="126"/>
      <c r="E11" s="127"/>
      <c r="F11" s="48"/>
      <c r="G11" s="48"/>
      <c r="H11" s="48"/>
      <c r="I11" s="57"/>
      <c r="J11" s="57"/>
    </row>
    <row r="12" spans="1:14" x14ac:dyDescent="0.25">
      <c r="A12" s="59" t="s">
        <v>79</v>
      </c>
      <c r="B12" s="125"/>
      <c r="C12" s="126"/>
      <c r="D12" s="126"/>
      <c r="E12" s="127"/>
      <c r="F12" s="48"/>
      <c r="G12" s="48"/>
      <c r="H12" s="48"/>
      <c r="I12" s="57"/>
      <c r="J12" s="57"/>
    </row>
    <row r="13" spans="1:14" x14ac:dyDescent="0.25">
      <c r="A13" s="59" t="s">
        <v>80</v>
      </c>
      <c r="B13" s="41"/>
      <c r="C13" s="41"/>
      <c r="D13" s="41"/>
      <c r="E13" s="44"/>
      <c r="F13" s="48"/>
      <c r="G13" s="48"/>
      <c r="H13" s="48"/>
      <c r="I13" s="57"/>
      <c r="J13" s="57"/>
    </row>
    <row r="14" spans="1:14" x14ac:dyDescent="0.25">
      <c r="A14" s="60" t="s">
        <v>91</v>
      </c>
      <c r="B14" s="128"/>
      <c r="C14" s="129"/>
      <c r="D14" s="129"/>
      <c r="E14" s="130"/>
      <c r="F14" s="48"/>
      <c r="G14" s="48"/>
      <c r="H14" s="48"/>
      <c r="I14" s="57"/>
      <c r="J14" s="57"/>
    </row>
    <row r="15" spans="1:14" x14ac:dyDescent="0.25">
      <c r="A15" s="59" t="s">
        <v>81</v>
      </c>
      <c r="B15" s="41"/>
      <c r="C15" s="41"/>
      <c r="D15" s="41"/>
      <c r="E15" s="45"/>
      <c r="F15" s="48"/>
      <c r="G15" s="48"/>
      <c r="H15" s="48"/>
      <c r="I15" s="57"/>
      <c r="J15" s="57"/>
    </row>
    <row r="16" spans="1:14" x14ac:dyDescent="0.25">
      <c r="A16" s="61" t="s">
        <v>82</v>
      </c>
      <c r="B16" s="41"/>
      <c r="C16" s="41"/>
      <c r="D16" s="41"/>
      <c r="E16" s="43"/>
      <c r="F16" s="48"/>
      <c r="G16" s="48"/>
      <c r="H16" s="48"/>
      <c r="I16" s="57"/>
      <c r="J16" s="57"/>
    </row>
    <row r="17" spans="1:10" x14ac:dyDescent="0.25">
      <c r="A17" s="61" t="s">
        <v>83</v>
      </c>
      <c r="B17" s="46"/>
      <c r="C17" s="41"/>
      <c r="D17" s="41"/>
      <c r="E17" s="47"/>
      <c r="F17" s="48"/>
      <c r="G17" s="48"/>
      <c r="H17" s="48"/>
      <c r="I17" s="57"/>
      <c r="J17" s="57"/>
    </row>
    <row r="18" spans="1:10" x14ac:dyDescent="0.25">
      <c r="A18" s="61" t="s">
        <v>84</v>
      </c>
      <c r="B18" s="140" t="s">
        <v>85</v>
      </c>
      <c r="C18" s="141"/>
      <c r="D18" s="141"/>
      <c r="E18" s="142"/>
      <c r="F18" s="48"/>
      <c r="G18" s="48"/>
      <c r="H18" s="48"/>
      <c r="I18" s="57"/>
      <c r="J18" s="57"/>
    </row>
    <row r="19" spans="1:10" x14ac:dyDescent="0.25">
      <c r="A19" s="56"/>
      <c r="B19" s="48"/>
      <c r="C19" s="48"/>
      <c r="D19" s="48"/>
      <c r="E19" s="48"/>
      <c r="F19" s="48"/>
      <c r="G19" s="48"/>
      <c r="H19" s="48"/>
      <c r="I19" s="57"/>
      <c r="J19" s="57"/>
    </row>
    <row r="20" spans="1:10" ht="16.5" thickBot="1" x14ac:dyDescent="0.3">
      <c r="A20" s="64" t="s">
        <v>86</v>
      </c>
      <c r="B20" s="143"/>
      <c r="C20" s="144"/>
      <c r="D20" s="49"/>
      <c r="E20" s="49"/>
      <c r="F20" s="48"/>
      <c r="G20" s="48"/>
      <c r="H20" s="48"/>
      <c r="I20" s="57"/>
      <c r="J20" s="57"/>
    </row>
    <row r="21" spans="1:10" ht="21" x14ac:dyDescent="0.25">
      <c r="A21" s="65"/>
      <c r="B21" s="66"/>
      <c r="C21" s="66"/>
      <c r="D21" s="67"/>
      <c r="E21" s="67"/>
      <c r="F21" s="67"/>
      <c r="G21" s="54"/>
      <c r="H21" s="54"/>
      <c r="I21" s="55"/>
      <c r="J21" s="57"/>
    </row>
    <row r="22" spans="1:10" x14ac:dyDescent="0.25">
      <c r="A22" s="62" t="s">
        <v>87</v>
      </c>
      <c r="B22" s="145" t="str">
        <f>+IF(AND(B20&lt;=1.99),"REPROBADO Y/O NO PRORROGABLE AUTOMÁTICAMENTE",IF(AND(B20&gt;=2,B20&lt;=2.3),"APROBADO CON DEFICIENCIAS A CORREGIR",IF(AND(B20&gt;=2.4,B20&lt;=2.9),"APROBADO CON OBSERVACIONES",IF(AND(B20&gt;=3),"APROBADO Y/O PRORROGABLE AUTOMÁTICAMENTE",IF(AND(B20=0),"PROYECTO NO EVALUADO")))))</f>
        <v>REPROBADO Y/O NO PRORROGABLE AUTOMÁTICAMENTE</v>
      </c>
      <c r="C22" s="145"/>
      <c r="D22" s="145"/>
      <c r="E22" s="145"/>
      <c r="F22" s="145"/>
      <c r="G22" s="48"/>
      <c r="H22" s="48"/>
      <c r="I22" s="57"/>
      <c r="J22" s="57"/>
    </row>
    <row r="23" spans="1:10" ht="15.75" x14ac:dyDescent="0.25">
      <c r="A23" s="63"/>
      <c r="B23" s="51"/>
      <c r="C23" s="51"/>
      <c r="D23" s="50"/>
      <c r="E23" s="52"/>
      <c r="F23" s="52"/>
      <c r="G23" s="48"/>
      <c r="H23" s="48"/>
      <c r="I23" s="57"/>
      <c r="J23" s="57"/>
    </row>
    <row r="24" spans="1:10" ht="15.75" thickBot="1" x14ac:dyDescent="0.3">
      <c r="A24" s="56"/>
      <c r="B24" s="48"/>
      <c r="C24" s="48"/>
      <c r="D24" s="48"/>
      <c r="E24" s="48"/>
      <c r="F24" s="48"/>
      <c r="G24" s="48"/>
      <c r="H24" s="48"/>
      <c r="I24" s="57"/>
      <c r="J24" s="57"/>
    </row>
    <row r="25" spans="1:10" ht="16.5" thickBot="1" x14ac:dyDescent="0.3">
      <c r="A25" s="146" t="s">
        <v>88</v>
      </c>
      <c r="B25" s="147"/>
      <c r="C25" s="147"/>
      <c r="D25" s="147"/>
      <c r="E25" s="147"/>
      <c r="F25" s="147"/>
      <c r="G25" s="147"/>
      <c r="H25" s="147"/>
      <c r="I25" s="148"/>
      <c r="J25" s="57"/>
    </row>
    <row r="26" spans="1:10" x14ac:dyDescent="0.25">
      <c r="A26" s="149"/>
      <c r="B26" s="150"/>
      <c r="C26" s="150"/>
      <c r="D26" s="150"/>
      <c r="E26" s="150"/>
      <c r="F26" s="150"/>
      <c r="G26" s="150"/>
      <c r="H26" s="150"/>
      <c r="I26" s="151"/>
      <c r="J26" s="57"/>
    </row>
    <row r="27" spans="1:10" x14ac:dyDescent="0.25">
      <c r="A27" s="152"/>
      <c r="B27" s="153"/>
      <c r="C27" s="153"/>
      <c r="D27" s="153"/>
      <c r="E27" s="153"/>
      <c r="F27" s="153"/>
      <c r="G27" s="153"/>
      <c r="H27" s="153"/>
      <c r="I27" s="154"/>
      <c r="J27" s="57"/>
    </row>
    <row r="28" spans="1:10" x14ac:dyDescent="0.25">
      <c r="A28" s="152"/>
      <c r="B28" s="153"/>
      <c r="C28" s="153"/>
      <c r="D28" s="153"/>
      <c r="E28" s="153"/>
      <c r="F28" s="153"/>
      <c r="G28" s="153"/>
      <c r="H28" s="153"/>
      <c r="I28" s="154"/>
      <c r="J28" s="57"/>
    </row>
    <row r="29" spans="1:10" x14ac:dyDescent="0.25">
      <c r="A29" s="152"/>
      <c r="B29" s="153"/>
      <c r="C29" s="153"/>
      <c r="D29" s="153"/>
      <c r="E29" s="153"/>
      <c r="F29" s="153"/>
      <c r="G29" s="153"/>
      <c r="H29" s="153"/>
      <c r="I29" s="154"/>
      <c r="J29" s="57"/>
    </row>
    <row r="30" spans="1:10" ht="15.75" thickBot="1" x14ac:dyDescent="0.3">
      <c r="A30" s="155"/>
      <c r="B30" s="156"/>
      <c r="C30" s="156"/>
      <c r="D30" s="156"/>
      <c r="E30" s="156"/>
      <c r="F30" s="156"/>
      <c r="G30" s="156"/>
      <c r="H30" s="156"/>
      <c r="I30" s="157"/>
      <c r="J30" s="57"/>
    </row>
    <row r="31" spans="1:10" x14ac:dyDescent="0.25">
      <c r="A31" s="131" t="s">
        <v>92</v>
      </c>
      <c r="B31" s="132"/>
      <c r="C31" s="132"/>
      <c r="D31" s="132"/>
      <c r="E31" s="132"/>
      <c r="F31" s="132"/>
      <c r="G31" s="132"/>
      <c r="H31" s="132"/>
      <c r="I31" s="133"/>
      <c r="J31" s="57"/>
    </row>
    <row r="32" spans="1:10" x14ac:dyDescent="0.25">
      <c r="A32" s="134"/>
      <c r="B32" s="135"/>
      <c r="C32" s="135"/>
      <c r="D32" s="135"/>
      <c r="E32" s="135"/>
      <c r="F32" s="135"/>
      <c r="G32" s="135"/>
      <c r="H32" s="135"/>
      <c r="I32" s="136"/>
      <c r="J32" s="57"/>
    </row>
    <row r="33" spans="1:10" x14ac:dyDescent="0.25">
      <c r="A33" s="134"/>
      <c r="B33" s="135"/>
      <c r="C33" s="135"/>
      <c r="D33" s="135"/>
      <c r="E33" s="135"/>
      <c r="F33" s="135"/>
      <c r="G33" s="135"/>
      <c r="H33" s="135"/>
      <c r="I33" s="136"/>
      <c r="J33" s="57"/>
    </row>
    <row r="34" spans="1:10" x14ac:dyDescent="0.25">
      <c r="A34" s="134"/>
      <c r="B34" s="135"/>
      <c r="C34" s="135"/>
      <c r="D34" s="135"/>
      <c r="E34" s="135"/>
      <c r="F34" s="135"/>
      <c r="G34" s="135"/>
      <c r="H34" s="135"/>
      <c r="I34" s="136"/>
      <c r="J34" s="57"/>
    </row>
    <row r="35" spans="1:10" x14ac:dyDescent="0.25">
      <c r="A35" s="134"/>
      <c r="B35" s="135"/>
      <c r="C35" s="135"/>
      <c r="D35" s="135"/>
      <c r="E35" s="135"/>
      <c r="F35" s="135"/>
      <c r="G35" s="135"/>
      <c r="H35" s="135"/>
      <c r="I35" s="136"/>
      <c r="J35" s="57"/>
    </row>
    <row r="36" spans="1:10" x14ac:dyDescent="0.25">
      <c r="A36" s="134"/>
      <c r="B36" s="135"/>
      <c r="C36" s="135"/>
      <c r="D36" s="135"/>
      <c r="E36" s="135"/>
      <c r="F36" s="135"/>
      <c r="G36" s="135"/>
      <c r="H36" s="135"/>
      <c r="I36" s="136"/>
      <c r="J36" s="57"/>
    </row>
    <row r="37" spans="1:10" x14ac:dyDescent="0.25">
      <c r="A37" s="134"/>
      <c r="B37" s="135"/>
      <c r="C37" s="135"/>
      <c r="D37" s="135"/>
      <c r="E37" s="135"/>
      <c r="F37" s="135"/>
      <c r="G37" s="135"/>
      <c r="H37" s="135"/>
      <c r="I37" s="136"/>
      <c r="J37" s="57"/>
    </row>
    <row r="38" spans="1:10" ht="51.75" customHeight="1" thickBot="1" x14ac:dyDescent="0.3">
      <c r="A38" s="137"/>
      <c r="B38" s="138"/>
      <c r="C38" s="138"/>
      <c r="D38" s="138"/>
      <c r="E38" s="138"/>
      <c r="F38" s="138"/>
      <c r="G38" s="138"/>
      <c r="H38" s="138"/>
      <c r="I38" s="139"/>
      <c r="J38" s="68"/>
    </row>
    <row r="39" spans="1:10" ht="75.75" customHeight="1" x14ac:dyDescent="0.25">
      <c r="J39" s="40"/>
    </row>
    <row r="40" spans="1:10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1.5" customHeight="1" x14ac:dyDescent="0.25"/>
    <row r="42" spans="1:10" hidden="1" x14ac:dyDescent="0.25"/>
    <row r="43" spans="1:10" hidden="1" x14ac:dyDescent="0.25"/>
  </sheetData>
  <mergeCells count="11">
    <mergeCell ref="A31:I38"/>
    <mergeCell ref="B18:E18"/>
    <mergeCell ref="B20:C20"/>
    <mergeCell ref="B22:F22"/>
    <mergeCell ref="A25:I25"/>
    <mergeCell ref="A26:I30"/>
    <mergeCell ref="A4:H5"/>
    <mergeCell ref="A6:G6"/>
    <mergeCell ref="B11:E11"/>
    <mergeCell ref="B12:E12"/>
    <mergeCell ref="B14:E14"/>
  </mergeCells>
  <dataValidations count="2">
    <dataValidation type="list" allowBlank="1" showInputMessage="1" showErrorMessage="1" sqref="E10">
      <formula1>$G$42:$G$56</formula1>
    </dataValidation>
    <dataValidation type="list" allowBlank="1" showInputMessage="1" showErrorMessage="1" sqref="E9">
      <formula1>$F$42:$F$49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showGridLines="0" tabSelected="1" topLeftCell="A49" zoomScaleNormal="100" zoomScaleSheetLayoutView="90" workbookViewId="0">
      <selection activeCell="O58" sqref="O58"/>
    </sheetView>
  </sheetViews>
  <sheetFormatPr baseColWidth="10" defaultRowHeight="15" x14ac:dyDescent="0.25"/>
  <cols>
    <col min="1" max="1" width="2.7109375" customWidth="1"/>
    <col min="2" max="2" width="29" customWidth="1"/>
    <col min="3" max="3" width="37.140625" customWidth="1"/>
    <col min="4" max="4" width="5.7109375" customWidth="1"/>
    <col min="5" max="5" width="12.42578125" customWidth="1"/>
    <col min="6" max="6" width="11.7109375" customWidth="1"/>
    <col min="7" max="7" width="7.85546875" customWidth="1"/>
    <col min="8" max="8" width="10.140625" customWidth="1"/>
    <col min="9" max="9" width="11.42578125" customWidth="1"/>
  </cols>
  <sheetData>
    <row r="1" spans="1:9" ht="15.75" thickBot="1" x14ac:dyDescent="0.3"/>
    <row r="2" spans="1:9" ht="24" customHeight="1" thickBot="1" x14ac:dyDescent="0.3">
      <c r="A2" s="200" t="s">
        <v>44</v>
      </c>
      <c r="B2" s="201"/>
      <c r="C2" s="201"/>
      <c r="D2" s="201"/>
      <c r="E2" s="201"/>
      <c r="F2" s="201"/>
      <c r="G2" s="201"/>
      <c r="H2" s="201"/>
      <c r="I2" s="202"/>
    </row>
    <row r="3" spans="1:9" ht="24" customHeight="1" thickBot="1" x14ac:dyDescent="0.3">
      <c r="A3" s="203" t="s">
        <v>57</v>
      </c>
      <c r="B3" s="204"/>
      <c r="C3" s="204"/>
      <c r="D3" s="204"/>
      <c r="E3" s="204"/>
      <c r="F3" s="204"/>
      <c r="G3" s="204"/>
      <c r="H3" s="204"/>
      <c r="I3" s="205"/>
    </row>
    <row r="4" spans="1:9" ht="64.5" customHeight="1" thickBot="1" x14ac:dyDescent="0.3">
      <c r="A4" s="206" t="s">
        <v>72</v>
      </c>
      <c r="B4" s="207"/>
      <c r="C4" s="207"/>
      <c r="D4" s="207"/>
      <c r="E4" s="207"/>
      <c r="F4" s="207"/>
      <c r="G4" s="207"/>
      <c r="H4" s="207"/>
      <c r="I4" s="208"/>
    </row>
    <row r="5" spans="1:9" ht="27" customHeight="1" x14ac:dyDescent="0.25">
      <c r="A5" s="187" t="s">
        <v>0</v>
      </c>
      <c r="B5" s="188"/>
      <c r="C5" s="188"/>
      <c r="D5" s="189"/>
      <c r="E5" s="193" t="s">
        <v>31</v>
      </c>
      <c r="F5" s="194"/>
      <c r="G5" s="195" t="s">
        <v>32</v>
      </c>
      <c r="H5" s="193"/>
      <c r="I5" s="174" t="s">
        <v>26</v>
      </c>
    </row>
    <row r="6" spans="1:9" ht="30.75" thickBot="1" x14ac:dyDescent="0.3">
      <c r="A6" s="190"/>
      <c r="B6" s="191"/>
      <c r="C6" s="191"/>
      <c r="D6" s="192"/>
      <c r="E6" s="14" t="s">
        <v>27</v>
      </c>
      <c r="F6" s="14" t="s">
        <v>28</v>
      </c>
      <c r="G6" s="14" t="s">
        <v>27</v>
      </c>
      <c r="H6" s="15" t="s">
        <v>28</v>
      </c>
      <c r="I6" s="175"/>
    </row>
    <row r="7" spans="1:9" ht="57.75" customHeight="1" thickBot="1" x14ac:dyDescent="0.3">
      <c r="A7" s="16" t="s">
        <v>1</v>
      </c>
      <c r="B7" s="181" t="s">
        <v>45</v>
      </c>
      <c r="C7" s="182"/>
      <c r="D7" s="183"/>
      <c r="E7" s="17">
        <v>2</v>
      </c>
      <c r="F7" s="18">
        <v>0.8</v>
      </c>
      <c r="G7" s="17">
        <v>3</v>
      </c>
      <c r="H7" s="19">
        <f>IF(F7&lt;100%,100%-F7,0)</f>
        <v>0.19999999999999996</v>
      </c>
      <c r="I7" s="20">
        <f>+(E7*F7+G7*H7)</f>
        <v>2.2000000000000002</v>
      </c>
    </row>
    <row r="8" spans="1:9" ht="21.75" customHeight="1" thickBot="1" x14ac:dyDescent="0.3">
      <c r="A8" s="197" t="s">
        <v>30</v>
      </c>
      <c r="B8" s="212"/>
      <c r="C8" s="212"/>
      <c r="D8" s="212"/>
      <c r="E8" s="213"/>
      <c r="F8" s="213"/>
      <c r="G8" s="213"/>
      <c r="H8" s="213"/>
      <c r="I8" s="29">
        <f>I7</f>
        <v>2.2000000000000002</v>
      </c>
    </row>
    <row r="9" spans="1:9" ht="24.75" customHeight="1" thickBot="1" x14ac:dyDescent="0.3">
      <c r="A9" s="171" t="s">
        <v>2</v>
      </c>
      <c r="B9" s="172"/>
      <c r="C9" s="172"/>
      <c r="D9" s="172"/>
      <c r="E9" s="172"/>
      <c r="F9" s="172"/>
      <c r="G9" s="172"/>
      <c r="H9" s="172"/>
      <c r="I9" s="173"/>
    </row>
    <row r="10" spans="1:9" ht="38.25" customHeight="1" thickBot="1" x14ac:dyDescent="0.3">
      <c r="A10" s="184"/>
      <c r="B10" s="185"/>
      <c r="C10" s="185"/>
      <c r="D10" s="185"/>
      <c r="E10" s="185"/>
      <c r="F10" s="185"/>
      <c r="G10" s="185"/>
      <c r="H10" s="185"/>
      <c r="I10" s="186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15.75" thickBot="1" x14ac:dyDescent="0.3">
      <c r="A12" s="4"/>
      <c r="B12" s="4"/>
      <c r="C12" s="4"/>
      <c r="D12" s="4"/>
      <c r="E12" s="4"/>
      <c r="F12" s="4"/>
      <c r="G12" s="4"/>
      <c r="H12" s="4"/>
      <c r="I12" s="4"/>
    </row>
    <row r="13" spans="1:9" ht="24" customHeight="1" x14ac:dyDescent="0.25">
      <c r="A13" s="187" t="s">
        <v>41</v>
      </c>
      <c r="B13" s="188"/>
      <c r="C13" s="188"/>
      <c r="D13" s="189"/>
      <c r="E13" s="193" t="s">
        <v>31</v>
      </c>
      <c r="F13" s="194"/>
      <c r="G13" s="195" t="s">
        <v>32</v>
      </c>
      <c r="H13" s="193"/>
      <c r="I13" s="209" t="s">
        <v>26</v>
      </c>
    </row>
    <row r="14" spans="1:9" ht="30.75" thickBot="1" x14ac:dyDescent="0.3">
      <c r="A14" s="190"/>
      <c r="B14" s="191"/>
      <c r="C14" s="191"/>
      <c r="D14" s="192"/>
      <c r="E14" s="14" t="s">
        <v>27</v>
      </c>
      <c r="F14" s="14" t="s">
        <v>28</v>
      </c>
      <c r="G14" s="14" t="s">
        <v>27</v>
      </c>
      <c r="H14" s="15" t="s">
        <v>28</v>
      </c>
      <c r="I14" s="210"/>
    </row>
    <row r="15" spans="1:9" ht="54" customHeight="1" x14ac:dyDescent="0.25">
      <c r="A15" s="21" t="s">
        <v>3</v>
      </c>
      <c r="B15" s="181" t="s">
        <v>46</v>
      </c>
      <c r="C15" s="182"/>
      <c r="D15" s="183"/>
      <c r="E15" s="17">
        <v>3</v>
      </c>
      <c r="F15" s="18">
        <v>1</v>
      </c>
      <c r="G15" s="70"/>
      <c r="H15" s="19"/>
      <c r="I15" s="5">
        <f>+(E15*F15+G15*H15)</f>
        <v>3</v>
      </c>
    </row>
    <row r="16" spans="1:9" ht="47.25" customHeight="1" thickBot="1" x14ac:dyDescent="0.3">
      <c r="A16" s="22" t="s">
        <v>4</v>
      </c>
      <c r="B16" s="178" t="s">
        <v>47</v>
      </c>
      <c r="C16" s="179"/>
      <c r="D16" s="180"/>
      <c r="E16" s="17">
        <v>4</v>
      </c>
      <c r="F16" s="23">
        <v>1</v>
      </c>
      <c r="G16" s="70"/>
      <c r="H16" s="30"/>
      <c r="I16" s="5">
        <f>+(E16*F16+G16*H16)</f>
        <v>4</v>
      </c>
    </row>
    <row r="17" spans="1:9" ht="21" customHeight="1" thickBot="1" x14ac:dyDescent="0.3">
      <c r="A17" s="197" t="s">
        <v>30</v>
      </c>
      <c r="B17" s="170"/>
      <c r="C17" s="170"/>
      <c r="D17" s="170"/>
      <c r="E17" s="170"/>
      <c r="F17" s="170"/>
      <c r="G17" s="170"/>
      <c r="H17" s="170"/>
      <c r="I17" s="3">
        <f>AVERAGE(I15:I16)</f>
        <v>3.5</v>
      </c>
    </row>
    <row r="18" spans="1:9" ht="15.75" thickBot="1" x14ac:dyDescent="0.3">
      <c r="A18" s="171" t="s">
        <v>2</v>
      </c>
      <c r="B18" s="172"/>
      <c r="C18" s="172"/>
      <c r="D18" s="172"/>
      <c r="E18" s="172"/>
      <c r="F18" s="172"/>
      <c r="G18" s="172"/>
      <c r="H18" s="172"/>
      <c r="I18" s="173"/>
    </row>
    <row r="19" spans="1:9" ht="45" customHeight="1" thickBot="1" x14ac:dyDescent="0.3">
      <c r="A19" s="184"/>
      <c r="B19" s="185"/>
      <c r="C19" s="185"/>
      <c r="D19" s="185"/>
      <c r="E19" s="185"/>
      <c r="F19" s="185"/>
      <c r="G19" s="185"/>
      <c r="H19" s="185"/>
      <c r="I19" s="18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ht="15.75" thickBot="1" x14ac:dyDescent="0.3">
      <c r="A21" s="4"/>
      <c r="B21" s="4"/>
      <c r="C21" s="4"/>
      <c r="D21" s="4"/>
      <c r="E21" s="4"/>
      <c r="F21" s="4"/>
      <c r="G21" s="4"/>
      <c r="H21" s="4"/>
      <c r="I21" s="4"/>
    </row>
    <row r="22" spans="1:9" ht="25.5" customHeight="1" x14ac:dyDescent="0.25">
      <c r="A22" s="187" t="s">
        <v>29</v>
      </c>
      <c r="B22" s="188"/>
      <c r="C22" s="188"/>
      <c r="D22" s="189"/>
      <c r="E22" s="193" t="s">
        <v>31</v>
      </c>
      <c r="F22" s="194"/>
      <c r="G22" s="195" t="s">
        <v>32</v>
      </c>
      <c r="H22" s="193"/>
      <c r="I22" s="174" t="s">
        <v>26</v>
      </c>
    </row>
    <row r="23" spans="1:9" ht="30.75" thickBot="1" x14ac:dyDescent="0.3">
      <c r="A23" s="190"/>
      <c r="B23" s="198"/>
      <c r="C23" s="198"/>
      <c r="D23" s="199"/>
      <c r="E23" s="14" t="s">
        <v>27</v>
      </c>
      <c r="F23" s="14" t="s">
        <v>28</v>
      </c>
      <c r="G23" s="14" t="s">
        <v>27</v>
      </c>
      <c r="H23" s="15" t="s">
        <v>28</v>
      </c>
      <c r="I23" s="175"/>
    </row>
    <row r="24" spans="1:9" ht="45" customHeight="1" x14ac:dyDescent="0.25">
      <c r="A24" s="16" t="s">
        <v>5</v>
      </c>
      <c r="B24" s="211" t="s">
        <v>49</v>
      </c>
      <c r="C24" s="211"/>
      <c r="D24" s="211"/>
      <c r="E24" s="17">
        <v>4</v>
      </c>
      <c r="F24" s="24">
        <v>1</v>
      </c>
      <c r="G24" s="71"/>
      <c r="H24" s="19"/>
      <c r="I24" s="25">
        <f>+(E24*F24+G24*H24)</f>
        <v>4</v>
      </c>
    </row>
    <row r="25" spans="1:9" ht="36" customHeight="1" thickBot="1" x14ac:dyDescent="0.3">
      <c r="A25" s="26" t="s">
        <v>6</v>
      </c>
      <c r="B25" s="211" t="s">
        <v>48</v>
      </c>
      <c r="C25" s="211"/>
      <c r="D25" s="211"/>
      <c r="E25" s="17">
        <v>4</v>
      </c>
      <c r="F25" s="27">
        <v>1</v>
      </c>
      <c r="G25" s="71"/>
      <c r="H25" s="30"/>
      <c r="I25" s="28">
        <f>+(E25*F25+G25*H25)</f>
        <v>4</v>
      </c>
    </row>
    <row r="26" spans="1:9" ht="30" customHeight="1" thickBot="1" x14ac:dyDescent="0.3">
      <c r="A26" s="197" t="s">
        <v>30</v>
      </c>
      <c r="B26" s="212"/>
      <c r="C26" s="212"/>
      <c r="D26" s="212"/>
      <c r="E26" s="213"/>
      <c r="F26" s="213"/>
      <c r="G26" s="213"/>
      <c r="H26" s="213"/>
      <c r="I26" s="29">
        <f>AVERAGE(I24:I25)</f>
        <v>4</v>
      </c>
    </row>
    <row r="27" spans="1:9" ht="15.75" thickBot="1" x14ac:dyDescent="0.3">
      <c r="A27" s="171" t="s">
        <v>2</v>
      </c>
      <c r="B27" s="172"/>
      <c r="C27" s="172"/>
      <c r="D27" s="172"/>
      <c r="E27" s="172"/>
      <c r="F27" s="172"/>
      <c r="G27" s="172"/>
      <c r="H27" s="172"/>
      <c r="I27" s="173"/>
    </row>
    <row r="28" spans="1:9" ht="45" customHeight="1" thickBot="1" x14ac:dyDescent="0.3">
      <c r="A28" s="184"/>
      <c r="B28" s="185"/>
      <c r="C28" s="185"/>
      <c r="D28" s="185"/>
      <c r="E28" s="185"/>
      <c r="F28" s="185"/>
      <c r="G28" s="185"/>
      <c r="H28" s="185"/>
      <c r="I28" s="18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ht="15.75" thickBot="1" x14ac:dyDescent="0.3">
      <c r="A30" s="4"/>
      <c r="B30" s="4"/>
      <c r="C30" s="4"/>
      <c r="D30" s="4"/>
      <c r="E30" s="4"/>
      <c r="F30" s="4"/>
      <c r="G30" s="4"/>
      <c r="H30" s="4"/>
      <c r="I30" s="4"/>
    </row>
    <row r="31" spans="1:9" ht="38.25" customHeight="1" x14ac:dyDescent="0.25">
      <c r="A31" s="187" t="s">
        <v>22</v>
      </c>
      <c r="B31" s="188"/>
      <c r="C31" s="188"/>
      <c r="D31" s="189"/>
      <c r="E31" s="193" t="s">
        <v>31</v>
      </c>
      <c r="F31" s="194"/>
      <c r="G31" s="195" t="s">
        <v>32</v>
      </c>
      <c r="H31" s="193"/>
      <c r="I31" s="174" t="s">
        <v>26</v>
      </c>
    </row>
    <row r="32" spans="1:9" ht="33" customHeight="1" thickBot="1" x14ac:dyDescent="0.3">
      <c r="A32" s="190"/>
      <c r="B32" s="191"/>
      <c r="C32" s="191"/>
      <c r="D32" s="192"/>
      <c r="E32" s="14" t="s">
        <v>27</v>
      </c>
      <c r="F32" s="14" t="s">
        <v>28</v>
      </c>
      <c r="G32" s="14" t="s">
        <v>27</v>
      </c>
      <c r="H32" s="15" t="s">
        <v>28</v>
      </c>
      <c r="I32" s="175"/>
    </row>
    <row r="33" spans="1:9" ht="44.25" customHeight="1" x14ac:dyDescent="0.25">
      <c r="A33" s="22" t="s">
        <v>7</v>
      </c>
      <c r="B33" s="181" t="s">
        <v>52</v>
      </c>
      <c r="C33" s="182"/>
      <c r="D33" s="183"/>
      <c r="E33" s="17">
        <v>3</v>
      </c>
      <c r="F33" s="24">
        <v>1</v>
      </c>
      <c r="G33" s="70"/>
      <c r="H33" s="19"/>
      <c r="I33" s="25">
        <f t="shared" ref="I33:I38" si="0">+(E33*F33+G33*H33)</f>
        <v>3</v>
      </c>
    </row>
    <row r="34" spans="1:9" ht="41.25" customHeight="1" x14ac:dyDescent="0.25">
      <c r="A34" s="22" t="s">
        <v>8</v>
      </c>
      <c r="B34" s="178" t="s">
        <v>53</v>
      </c>
      <c r="C34" s="179"/>
      <c r="D34" s="180"/>
      <c r="E34" s="17">
        <v>3</v>
      </c>
      <c r="F34" s="27">
        <v>0.8</v>
      </c>
      <c r="G34" s="17">
        <v>4</v>
      </c>
      <c r="H34" s="30">
        <f>IF(F34&lt;100%,100%-F34,0)</f>
        <v>0.19999999999999996</v>
      </c>
      <c r="I34" s="28">
        <f>+(E34*F34+G34*H34)</f>
        <v>3.2</v>
      </c>
    </row>
    <row r="35" spans="1:9" ht="36.75" customHeight="1" x14ac:dyDescent="0.25">
      <c r="A35" s="22" t="s">
        <v>9</v>
      </c>
      <c r="B35" s="178" t="s">
        <v>71</v>
      </c>
      <c r="C35" s="179"/>
      <c r="D35" s="180"/>
      <c r="E35" s="17">
        <v>3</v>
      </c>
      <c r="F35" s="27">
        <v>0.8</v>
      </c>
      <c r="G35" s="17">
        <v>4</v>
      </c>
      <c r="H35" s="30">
        <f>IF(F35&lt;100%,100%-F35,0)</f>
        <v>0.19999999999999996</v>
      </c>
      <c r="I35" s="28">
        <f t="shared" si="0"/>
        <v>3.2</v>
      </c>
    </row>
    <row r="36" spans="1:9" ht="37.5" customHeight="1" x14ac:dyDescent="0.25">
      <c r="A36" s="22" t="s">
        <v>10</v>
      </c>
      <c r="B36" s="178" t="s">
        <v>54</v>
      </c>
      <c r="C36" s="179"/>
      <c r="D36" s="180"/>
      <c r="E36" s="17">
        <v>4</v>
      </c>
      <c r="F36" s="27">
        <v>1</v>
      </c>
      <c r="G36" s="70"/>
      <c r="H36" s="30"/>
      <c r="I36" s="28">
        <f t="shared" si="0"/>
        <v>4</v>
      </c>
    </row>
    <row r="37" spans="1:9" ht="53.25" customHeight="1" x14ac:dyDescent="0.25">
      <c r="A37" s="22" t="s">
        <v>51</v>
      </c>
      <c r="B37" s="178" t="s">
        <v>55</v>
      </c>
      <c r="C37" s="179"/>
      <c r="D37" s="180"/>
      <c r="E37" s="17">
        <v>3</v>
      </c>
      <c r="F37" s="24">
        <v>1</v>
      </c>
      <c r="G37" s="70"/>
      <c r="H37" s="19"/>
      <c r="I37" s="25">
        <f t="shared" si="0"/>
        <v>3</v>
      </c>
    </row>
    <row r="38" spans="1:9" ht="42" customHeight="1" thickBot="1" x14ac:dyDescent="0.3">
      <c r="A38" s="22" t="s">
        <v>50</v>
      </c>
      <c r="B38" s="178" t="s">
        <v>56</v>
      </c>
      <c r="C38" s="179"/>
      <c r="D38" s="180"/>
      <c r="E38" s="17">
        <v>4</v>
      </c>
      <c r="F38" s="27">
        <v>1</v>
      </c>
      <c r="G38" s="70"/>
      <c r="H38" s="30"/>
      <c r="I38" s="28">
        <f t="shared" si="0"/>
        <v>4</v>
      </c>
    </row>
    <row r="39" spans="1:9" ht="15.75" thickBot="1" x14ac:dyDescent="0.3">
      <c r="A39" s="197" t="s">
        <v>30</v>
      </c>
      <c r="B39" s="170"/>
      <c r="C39" s="170"/>
      <c r="D39" s="170"/>
      <c r="E39" s="170"/>
      <c r="F39" s="170"/>
      <c r="G39" s="170"/>
      <c r="H39" s="170"/>
      <c r="I39" s="3">
        <f>AVERAGE(I33:I38)</f>
        <v>3.4</v>
      </c>
    </row>
    <row r="40" spans="1:9" ht="15.75" thickBot="1" x14ac:dyDescent="0.3">
      <c r="A40" s="171" t="s">
        <v>2</v>
      </c>
      <c r="B40" s="172"/>
      <c r="C40" s="172"/>
      <c r="D40" s="172"/>
      <c r="E40" s="172"/>
      <c r="F40" s="172"/>
      <c r="G40" s="172"/>
      <c r="H40" s="172"/>
      <c r="I40" s="173"/>
    </row>
    <row r="41" spans="1:9" ht="45" customHeight="1" thickBot="1" x14ac:dyDescent="0.3">
      <c r="A41" s="184"/>
      <c r="B41" s="185"/>
      <c r="C41" s="185"/>
      <c r="D41" s="185"/>
      <c r="E41" s="185"/>
      <c r="F41" s="185"/>
      <c r="G41" s="185"/>
      <c r="H41" s="185"/>
      <c r="I41" s="186"/>
    </row>
    <row r="42" spans="1:9" x14ac:dyDescent="0.25">
      <c r="A42" s="7"/>
      <c r="B42" s="8"/>
      <c r="C42" s="8"/>
      <c r="D42" s="8"/>
      <c r="E42" s="8"/>
      <c r="F42" s="8"/>
      <c r="G42" s="8"/>
      <c r="H42" s="8"/>
      <c r="I42" s="8"/>
    </row>
    <row r="43" spans="1:9" ht="6" customHeight="1" thickBot="1" x14ac:dyDescent="0.3">
      <c r="A43" s="7"/>
      <c r="B43" s="8"/>
      <c r="C43" s="8"/>
      <c r="D43" s="8"/>
      <c r="E43" s="8"/>
      <c r="F43" s="8"/>
      <c r="G43" s="8"/>
      <c r="H43" s="8"/>
      <c r="I43" s="8"/>
    </row>
    <row r="44" spans="1:9" ht="30.75" customHeight="1" x14ac:dyDescent="0.25">
      <c r="A44" s="187" t="s">
        <v>11</v>
      </c>
      <c r="B44" s="188"/>
      <c r="C44" s="188"/>
      <c r="D44" s="189"/>
      <c r="E44" s="193" t="s">
        <v>31</v>
      </c>
      <c r="F44" s="194"/>
      <c r="G44" s="195" t="s">
        <v>32</v>
      </c>
      <c r="H44" s="193"/>
      <c r="I44" s="174" t="s">
        <v>26</v>
      </c>
    </row>
    <row r="45" spans="1:9" ht="29.25" customHeight="1" thickBot="1" x14ac:dyDescent="0.3">
      <c r="A45" s="190"/>
      <c r="B45" s="191"/>
      <c r="C45" s="191"/>
      <c r="D45" s="192"/>
      <c r="E45" s="14" t="s">
        <v>27</v>
      </c>
      <c r="F45" s="14" t="s">
        <v>28</v>
      </c>
      <c r="G45" s="14" t="s">
        <v>27</v>
      </c>
      <c r="H45" s="15" t="s">
        <v>28</v>
      </c>
      <c r="I45" s="175"/>
    </row>
    <row r="46" spans="1:9" ht="33.75" customHeight="1" x14ac:dyDescent="0.25">
      <c r="A46" s="31" t="s">
        <v>12</v>
      </c>
      <c r="B46" s="181" t="s">
        <v>58</v>
      </c>
      <c r="C46" s="182"/>
      <c r="D46" s="183"/>
      <c r="E46" s="17">
        <v>4</v>
      </c>
      <c r="F46" s="24">
        <v>1</v>
      </c>
      <c r="G46" s="70"/>
      <c r="H46" s="19"/>
      <c r="I46" s="25">
        <f>+(E46*F46+G46*H46)</f>
        <v>4</v>
      </c>
    </row>
    <row r="47" spans="1:9" ht="39" customHeight="1" x14ac:dyDescent="0.25">
      <c r="A47" s="32" t="s">
        <v>13</v>
      </c>
      <c r="B47" s="178" t="s">
        <v>59</v>
      </c>
      <c r="C47" s="179"/>
      <c r="D47" s="180"/>
      <c r="E47" s="17">
        <v>4</v>
      </c>
      <c r="F47" s="27">
        <v>1</v>
      </c>
      <c r="G47" s="70"/>
      <c r="H47" s="30"/>
      <c r="I47" s="28">
        <f>+(E47*F47+G47*H47)</f>
        <v>4</v>
      </c>
    </row>
    <row r="48" spans="1:9" ht="34.5" customHeight="1" thickBot="1" x14ac:dyDescent="0.3">
      <c r="A48" s="32" t="s">
        <v>14</v>
      </c>
      <c r="B48" s="178" t="s">
        <v>60</v>
      </c>
      <c r="C48" s="179"/>
      <c r="D48" s="180"/>
      <c r="E48" s="17">
        <v>4</v>
      </c>
      <c r="F48" s="27">
        <v>1</v>
      </c>
      <c r="G48" s="70"/>
      <c r="H48" s="30"/>
      <c r="I48" s="28">
        <f>+(E48*F48+G48*H48)</f>
        <v>4</v>
      </c>
    </row>
    <row r="49" spans="1:9" ht="15.75" thickBot="1" x14ac:dyDescent="0.3">
      <c r="A49" s="169" t="s">
        <v>30</v>
      </c>
      <c r="B49" s="170"/>
      <c r="C49" s="170"/>
      <c r="D49" s="170"/>
      <c r="E49" s="170"/>
      <c r="F49" s="170"/>
      <c r="G49" s="170"/>
      <c r="H49" s="170"/>
      <c r="I49" s="3">
        <f>AVERAGE(I46:I48)</f>
        <v>4</v>
      </c>
    </row>
    <row r="50" spans="1:9" ht="15.75" thickBot="1" x14ac:dyDescent="0.3">
      <c r="A50" s="171" t="s">
        <v>2</v>
      </c>
      <c r="B50" s="172"/>
      <c r="C50" s="172"/>
      <c r="D50" s="172"/>
      <c r="E50" s="172"/>
      <c r="F50" s="172"/>
      <c r="G50" s="172"/>
      <c r="H50" s="172"/>
      <c r="I50" s="173"/>
    </row>
    <row r="51" spans="1:9" ht="28.5" customHeight="1" thickBot="1" x14ac:dyDescent="0.3">
      <c r="A51" s="184"/>
      <c r="B51" s="185"/>
      <c r="C51" s="185"/>
      <c r="D51" s="185"/>
      <c r="E51" s="185"/>
      <c r="F51" s="185"/>
      <c r="G51" s="185"/>
      <c r="H51" s="185"/>
      <c r="I51" s="186"/>
    </row>
    <row r="52" spans="1:9" ht="10.5" customHeight="1" x14ac:dyDescent="0.25">
      <c r="A52" s="9"/>
      <c r="B52" s="6"/>
      <c r="C52" s="6"/>
      <c r="D52" s="6"/>
      <c r="E52" s="6"/>
      <c r="F52" s="6"/>
      <c r="G52" s="6"/>
      <c r="H52" s="6"/>
      <c r="I52" s="6"/>
    </row>
    <row r="53" spans="1:9" ht="2.25" customHeight="1" thickBot="1" x14ac:dyDescent="0.3">
      <c r="A53" s="10"/>
      <c r="B53" s="11"/>
      <c r="C53" s="11"/>
      <c r="D53" s="11"/>
      <c r="E53" s="11"/>
      <c r="F53" s="11"/>
      <c r="G53" s="11"/>
      <c r="H53" s="11"/>
      <c r="I53" s="11"/>
    </row>
    <row r="54" spans="1:9" ht="27" customHeight="1" x14ac:dyDescent="0.25">
      <c r="A54" s="187" t="s">
        <v>34</v>
      </c>
      <c r="B54" s="188"/>
      <c r="C54" s="188"/>
      <c r="D54" s="189"/>
      <c r="E54" s="193" t="s">
        <v>33</v>
      </c>
      <c r="F54" s="194"/>
      <c r="G54" s="195" t="s">
        <v>32</v>
      </c>
      <c r="H54" s="193"/>
      <c r="I54" s="174" t="s">
        <v>26</v>
      </c>
    </row>
    <row r="55" spans="1:9" ht="33.75" customHeight="1" thickBot="1" x14ac:dyDescent="0.3">
      <c r="A55" s="190"/>
      <c r="B55" s="191"/>
      <c r="C55" s="191"/>
      <c r="D55" s="192"/>
      <c r="E55" s="14" t="s">
        <v>27</v>
      </c>
      <c r="F55" s="14" t="s">
        <v>28</v>
      </c>
      <c r="G55" s="14" t="s">
        <v>27</v>
      </c>
      <c r="H55" s="15" t="s">
        <v>28</v>
      </c>
      <c r="I55" s="175"/>
    </row>
    <row r="56" spans="1:9" ht="37.5" customHeight="1" x14ac:dyDescent="0.25">
      <c r="A56" s="31" t="s">
        <v>15</v>
      </c>
      <c r="B56" s="181" t="s">
        <v>191</v>
      </c>
      <c r="C56" s="182"/>
      <c r="D56" s="183"/>
      <c r="E56" s="17">
        <v>3</v>
      </c>
      <c r="F56" s="24">
        <v>1</v>
      </c>
      <c r="G56" s="70"/>
      <c r="H56" s="19"/>
      <c r="I56" s="25">
        <f>+(E56*F56+G56*H56)</f>
        <v>3</v>
      </c>
    </row>
    <row r="57" spans="1:9" ht="31.5" customHeight="1" x14ac:dyDescent="0.25">
      <c r="A57" s="32" t="s">
        <v>16</v>
      </c>
      <c r="B57" s="178" t="s">
        <v>189</v>
      </c>
      <c r="C57" s="179"/>
      <c r="D57" s="180"/>
      <c r="E57" s="17">
        <v>3</v>
      </c>
      <c r="F57" s="27">
        <v>1</v>
      </c>
      <c r="G57" s="70"/>
      <c r="H57" s="30"/>
      <c r="I57" s="28">
        <f>+(E57*F57+G57*H57)</f>
        <v>3</v>
      </c>
    </row>
    <row r="58" spans="1:9" ht="37.5" customHeight="1" x14ac:dyDescent="0.25">
      <c r="A58" s="32" t="s">
        <v>17</v>
      </c>
      <c r="B58" s="178" t="s">
        <v>190</v>
      </c>
      <c r="C58" s="179"/>
      <c r="D58" s="180"/>
      <c r="E58" s="17">
        <v>3</v>
      </c>
      <c r="F58" s="27">
        <v>1</v>
      </c>
      <c r="G58" s="70"/>
      <c r="H58" s="30"/>
      <c r="I58" s="28">
        <f>+(E58*F58+G58*H58)</f>
        <v>3</v>
      </c>
    </row>
    <row r="59" spans="1:9" ht="27.75" customHeight="1" thickBot="1" x14ac:dyDescent="0.3">
      <c r="A59" s="32" t="s">
        <v>18</v>
      </c>
      <c r="B59" s="178" t="s">
        <v>192</v>
      </c>
      <c r="C59" s="179"/>
      <c r="D59" s="180"/>
      <c r="E59" s="17">
        <v>3</v>
      </c>
      <c r="F59" s="27">
        <v>1</v>
      </c>
      <c r="G59" s="70"/>
      <c r="H59" s="30"/>
      <c r="I59" s="28">
        <f>+(E59*F59+G59*H59)</f>
        <v>3</v>
      </c>
    </row>
    <row r="60" spans="1:9" ht="33" customHeight="1" thickBot="1" x14ac:dyDescent="0.3">
      <c r="A60" s="197" t="s">
        <v>30</v>
      </c>
      <c r="B60" s="170"/>
      <c r="C60" s="170"/>
      <c r="D60" s="170"/>
      <c r="E60" s="170"/>
      <c r="F60" s="170"/>
      <c r="G60" s="170"/>
      <c r="H60" s="170"/>
      <c r="I60" s="3">
        <f>AVERAGE(I56:I59)</f>
        <v>3</v>
      </c>
    </row>
    <row r="61" spans="1:9" ht="15.75" thickBot="1" x14ac:dyDescent="0.3">
      <c r="A61" s="171" t="s">
        <v>2</v>
      </c>
      <c r="B61" s="172"/>
      <c r="C61" s="172"/>
      <c r="D61" s="172"/>
      <c r="E61" s="172"/>
      <c r="F61" s="172"/>
      <c r="G61" s="172"/>
      <c r="H61" s="172"/>
      <c r="I61" s="173"/>
    </row>
    <row r="62" spans="1:9" ht="18" customHeight="1" thickBot="1" x14ac:dyDescent="0.3">
      <c r="A62" s="184"/>
      <c r="B62" s="185"/>
      <c r="C62" s="185"/>
      <c r="D62" s="185"/>
      <c r="E62" s="185"/>
      <c r="F62" s="185"/>
      <c r="G62" s="185"/>
      <c r="H62" s="185"/>
      <c r="I62" s="186"/>
    </row>
    <row r="63" spans="1:9" ht="25.5" customHeight="1" thickBot="1" x14ac:dyDescent="0.3">
      <c r="A63" s="79"/>
      <c r="B63" s="217" t="s">
        <v>35</v>
      </c>
      <c r="C63" s="217"/>
      <c r="D63" s="217"/>
      <c r="E63" s="217"/>
      <c r="F63" s="217"/>
      <c r="G63" s="217"/>
      <c r="H63" s="217"/>
      <c r="I63" s="218"/>
    </row>
    <row r="64" spans="1:9" ht="25.5" customHeight="1" x14ac:dyDescent="0.25">
      <c r="A64" s="224" t="s">
        <v>97</v>
      </c>
      <c r="B64" s="225"/>
      <c r="C64" s="225"/>
      <c r="D64" s="225"/>
      <c r="E64" s="225"/>
      <c r="F64" s="225"/>
      <c r="G64" s="225"/>
      <c r="H64" s="226"/>
      <c r="I64" s="83" t="s">
        <v>98</v>
      </c>
    </row>
    <row r="65" spans="1:14" ht="24" customHeight="1" x14ac:dyDescent="0.25">
      <c r="A65" s="214" t="s">
        <v>19</v>
      </c>
      <c r="B65" s="215"/>
      <c r="C65" s="215"/>
      <c r="D65" s="215"/>
      <c r="E65" s="215"/>
      <c r="F65" s="215"/>
      <c r="G65" s="215"/>
      <c r="H65" s="216"/>
      <c r="I65" s="12">
        <f>+I8</f>
        <v>2.2000000000000002</v>
      </c>
    </row>
    <row r="66" spans="1:14" ht="24" customHeight="1" x14ac:dyDescent="0.25">
      <c r="A66" s="214" t="s">
        <v>20</v>
      </c>
      <c r="B66" s="215"/>
      <c r="C66" s="215"/>
      <c r="D66" s="215"/>
      <c r="E66" s="215"/>
      <c r="F66" s="215"/>
      <c r="G66" s="215"/>
      <c r="H66" s="216"/>
      <c r="I66" s="12">
        <f>+I17</f>
        <v>3.5</v>
      </c>
    </row>
    <row r="67" spans="1:14" ht="24" customHeight="1" x14ac:dyDescent="0.25">
      <c r="A67" s="214" t="s">
        <v>21</v>
      </c>
      <c r="B67" s="215"/>
      <c r="C67" s="215"/>
      <c r="D67" s="215"/>
      <c r="E67" s="215"/>
      <c r="F67" s="215"/>
      <c r="G67" s="215"/>
      <c r="H67" s="216"/>
      <c r="I67" s="12">
        <f>+I26</f>
        <v>4</v>
      </c>
    </row>
    <row r="68" spans="1:14" ht="24" customHeight="1" x14ac:dyDescent="0.25">
      <c r="A68" s="214" t="s">
        <v>22</v>
      </c>
      <c r="B68" s="215"/>
      <c r="C68" s="215"/>
      <c r="D68" s="215"/>
      <c r="E68" s="215"/>
      <c r="F68" s="215"/>
      <c r="G68" s="215"/>
      <c r="H68" s="216"/>
      <c r="I68" s="12">
        <f>+I39</f>
        <v>3.4</v>
      </c>
    </row>
    <row r="69" spans="1:14" ht="24" customHeight="1" x14ac:dyDescent="0.25">
      <c r="A69" s="214" t="s">
        <v>23</v>
      </c>
      <c r="B69" s="215"/>
      <c r="C69" s="215"/>
      <c r="D69" s="215"/>
      <c r="E69" s="215"/>
      <c r="F69" s="215"/>
      <c r="G69" s="215"/>
      <c r="H69" s="216"/>
      <c r="I69" s="12">
        <f>+I49</f>
        <v>4</v>
      </c>
    </row>
    <row r="70" spans="1:14" ht="24" customHeight="1" x14ac:dyDescent="0.25">
      <c r="A70" s="214" t="s">
        <v>24</v>
      </c>
      <c r="B70" s="215"/>
      <c r="C70" s="215"/>
      <c r="D70" s="215"/>
      <c r="E70" s="215"/>
      <c r="F70" s="215"/>
      <c r="G70" s="215"/>
      <c r="H70" s="216"/>
      <c r="I70" s="12">
        <f>+I60</f>
        <v>3</v>
      </c>
    </row>
    <row r="71" spans="1:14" ht="24" customHeight="1" thickBot="1" x14ac:dyDescent="0.3">
      <c r="A71" s="240" t="s">
        <v>25</v>
      </c>
      <c r="B71" s="241"/>
      <c r="C71" s="241"/>
      <c r="D71" s="241"/>
      <c r="E71" s="241"/>
      <c r="F71" s="241"/>
      <c r="G71" s="241"/>
      <c r="H71" s="242"/>
      <c r="I71" s="82">
        <f>AVERAGE(I65:I70)</f>
        <v>3.35</v>
      </c>
    </row>
    <row r="72" spans="1:14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14" x14ac:dyDescent="0.25">
      <c r="A73" s="72"/>
      <c r="B73" s="72"/>
      <c r="C73" s="72"/>
      <c r="D73" s="72"/>
      <c r="E73" s="72"/>
      <c r="F73" s="72"/>
      <c r="G73" s="72"/>
      <c r="H73" s="72"/>
      <c r="I73" s="72"/>
    </row>
    <row r="74" spans="1:14" ht="81.75" customHeight="1" x14ac:dyDescent="0.25">
      <c r="A74" s="4"/>
      <c r="B74" s="236" t="s">
        <v>73</v>
      </c>
      <c r="C74" s="237"/>
      <c r="D74" s="237"/>
      <c r="E74" s="237"/>
      <c r="F74" s="237"/>
      <c r="G74" s="237"/>
      <c r="H74" s="237"/>
      <c r="I74" s="237"/>
    </row>
    <row r="75" spans="1:14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14" ht="21" customHeight="1" x14ac:dyDescent="0.25">
      <c r="A76" s="222" t="s">
        <v>38</v>
      </c>
      <c r="B76" s="223"/>
      <c r="C76" s="223"/>
      <c r="D76" s="223"/>
      <c r="E76" s="223"/>
      <c r="F76" s="223"/>
      <c r="G76" s="223"/>
      <c r="H76" s="223"/>
      <c r="I76" s="223"/>
      <c r="N76" s="2"/>
    </row>
    <row r="77" spans="1:14" x14ac:dyDescent="0.25">
      <c r="A77" s="13"/>
      <c r="B77" s="13"/>
      <c r="C77" s="13"/>
      <c r="D77" s="13"/>
      <c r="E77" s="13"/>
      <c r="F77" s="13"/>
      <c r="G77" s="13"/>
      <c r="H77" s="13"/>
      <c r="I77" s="13"/>
    </row>
    <row r="78" spans="1:14" ht="21" customHeight="1" x14ac:dyDescent="0.25">
      <c r="A78" s="196" t="s">
        <v>37</v>
      </c>
      <c r="B78" s="196"/>
      <c r="C78" s="238"/>
      <c r="D78" s="239"/>
      <c r="E78" s="33"/>
      <c r="F78" s="34"/>
      <c r="G78" s="34"/>
      <c r="H78" s="35" t="s">
        <v>36</v>
      </c>
      <c r="I78" s="36"/>
    </row>
    <row r="79" spans="1:14" x14ac:dyDescent="0.25">
      <c r="A79" s="37"/>
      <c r="B79" s="37"/>
      <c r="C79" s="37"/>
      <c r="D79" s="37"/>
      <c r="E79" s="37"/>
      <c r="F79" s="37"/>
      <c r="G79" s="37"/>
      <c r="H79" s="37"/>
      <c r="I79" s="37"/>
    </row>
    <row r="80" spans="1:14" ht="18" customHeight="1" x14ac:dyDescent="0.25">
      <c r="A80" s="228" t="s">
        <v>42</v>
      </c>
      <c r="B80" s="229"/>
      <c r="C80" s="229"/>
      <c r="D80" s="229"/>
      <c r="E80" s="229"/>
      <c r="F80" s="229"/>
      <c r="G80" s="229"/>
      <c r="H80" s="229"/>
      <c r="I80" s="230"/>
    </row>
    <row r="81" spans="1:9" ht="24.75" customHeight="1" x14ac:dyDescent="0.25">
      <c r="A81" s="231"/>
      <c r="B81" s="232"/>
      <c r="C81" s="232"/>
      <c r="D81" s="232"/>
      <c r="E81" s="232"/>
      <c r="F81" s="232"/>
      <c r="G81" s="232"/>
      <c r="H81" s="232"/>
      <c r="I81" s="233"/>
    </row>
    <row r="82" spans="1:9" x14ac:dyDescent="0.25">
      <c r="A82" s="235"/>
      <c r="B82" s="235"/>
      <c r="C82" s="235"/>
      <c r="D82" s="235"/>
      <c r="E82" s="235"/>
      <c r="F82" s="235"/>
      <c r="G82" s="235"/>
      <c r="H82" s="235"/>
      <c r="I82" s="235"/>
    </row>
    <row r="83" spans="1:9" x14ac:dyDescent="0.25">
      <c r="A83" s="38"/>
      <c r="B83" s="38"/>
      <c r="C83" s="38"/>
      <c r="D83" s="38"/>
      <c r="E83" s="38"/>
      <c r="F83" s="38"/>
      <c r="G83" s="38"/>
      <c r="H83" s="38"/>
      <c r="I83" s="38"/>
    </row>
    <row r="84" spans="1:9" ht="21" customHeight="1" x14ac:dyDescent="0.25">
      <c r="A84" s="234" t="s">
        <v>43</v>
      </c>
      <c r="B84" s="234"/>
      <c r="C84" s="234"/>
      <c r="D84" s="234"/>
      <c r="E84" s="234"/>
      <c r="F84" s="234"/>
      <c r="G84" s="234"/>
      <c r="H84" s="234"/>
      <c r="I84" s="234"/>
    </row>
    <row r="85" spans="1:9" ht="45" customHeight="1" x14ac:dyDescent="0.25">
      <c r="A85" s="227"/>
      <c r="B85" s="227"/>
      <c r="C85" s="227"/>
      <c r="D85" s="227"/>
      <c r="E85" s="227"/>
      <c r="F85" s="227"/>
      <c r="G85" s="227"/>
      <c r="H85" s="227"/>
      <c r="I85" s="227"/>
    </row>
    <row r="86" spans="1:9" x14ac:dyDescent="0.25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4"/>
      <c r="B87" s="243" t="s">
        <v>39</v>
      </c>
      <c r="C87" s="244"/>
      <c r="D87" s="244"/>
      <c r="E87" s="244"/>
      <c r="F87" s="244"/>
      <c r="G87" s="244"/>
      <c r="H87" s="244"/>
      <c r="I87" s="244"/>
    </row>
    <row r="88" spans="1:9" ht="15" customHeight="1" x14ac:dyDescent="0.25">
      <c r="A88" s="4"/>
      <c r="B88" s="39" t="s">
        <v>40</v>
      </c>
      <c r="C88" s="168" t="s">
        <v>61</v>
      </c>
      <c r="D88" s="168"/>
      <c r="E88" s="168"/>
      <c r="F88" s="168"/>
      <c r="G88" s="168"/>
      <c r="H88" s="166" t="s">
        <v>62</v>
      </c>
      <c r="I88" s="166"/>
    </row>
    <row r="89" spans="1:9" s="76" customFormat="1" ht="42" customHeight="1" x14ac:dyDescent="0.25">
      <c r="A89" s="75"/>
      <c r="B89" s="77" t="s">
        <v>63</v>
      </c>
      <c r="C89" s="158" t="s">
        <v>64</v>
      </c>
      <c r="D89" s="158"/>
      <c r="E89" s="158"/>
      <c r="F89" s="158"/>
      <c r="G89" s="158"/>
      <c r="H89" s="167" t="s">
        <v>93</v>
      </c>
      <c r="I89" s="167"/>
    </row>
    <row r="90" spans="1:9" s="76" customFormat="1" ht="63" customHeight="1" x14ac:dyDescent="0.25">
      <c r="A90" s="75"/>
      <c r="B90" s="77" t="s">
        <v>65</v>
      </c>
      <c r="C90" s="158" t="s">
        <v>66</v>
      </c>
      <c r="D90" s="158"/>
      <c r="E90" s="158"/>
      <c r="F90" s="158"/>
      <c r="G90" s="158"/>
      <c r="H90" s="164" t="s">
        <v>182</v>
      </c>
      <c r="I90" s="164"/>
    </row>
    <row r="91" spans="1:9" s="76" customFormat="1" ht="34.5" customHeight="1" x14ac:dyDescent="0.25">
      <c r="A91" s="75"/>
      <c r="B91" s="77" t="s">
        <v>94</v>
      </c>
      <c r="C91" s="159" t="s">
        <v>95</v>
      </c>
      <c r="D91" s="160"/>
      <c r="E91" s="160"/>
      <c r="F91" s="160"/>
      <c r="G91" s="161"/>
      <c r="H91" s="164" t="s">
        <v>183</v>
      </c>
      <c r="I91" s="164"/>
    </row>
    <row r="92" spans="1:9" s="76" customFormat="1" ht="39" customHeight="1" x14ac:dyDescent="0.25">
      <c r="A92" s="75"/>
      <c r="B92" s="77" t="s">
        <v>67</v>
      </c>
      <c r="C92" s="158" t="s">
        <v>68</v>
      </c>
      <c r="D92" s="158"/>
      <c r="E92" s="158"/>
      <c r="F92" s="158"/>
      <c r="G92" s="158"/>
      <c r="H92" s="165" t="s">
        <v>99</v>
      </c>
      <c r="I92" s="165"/>
    </row>
    <row r="93" spans="1:9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ht="18" customHeight="1" x14ac:dyDescent="0.25">
      <c r="A94" s="4"/>
      <c r="B94" s="4"/>
      <c r="C94" s="162" t="s">
        <v>96</v>
      </c>
      <c r="D94" s="162"/>
      <c r="E94" s="162"/>
      <c r="F94" s="162"/>
      <c r="G94" s="162"/>
      <c r="H94" s="162"/>
      <c r="I94" s="4"/>
    </row>
    <row r="95" spans="1:9" ht="25.5" customHeight="1" x14ac:dyDescent="0.25">
      <c r="A95" s="4"/>
      <c r="B95" s="4"/>
      <c r="C95" s="80" t="s">
        <v>69</v>
      </c>
      <c r="D95" s="162" t="s">
        <v>70</v>
      </c>
      <c r="E95" s="162"/>
      <c r="F95" s="162"/>
      <c r="G95" s="162"/>
      <c r="H95" s="162"/>
      <c r="I95" s="4"/>
    </row>
    <row r="96" spans="1:9" ht="44.25" customHeight="1" x14ac:dyDescent="0.25">
      <c r="A96" s="4"/>
      <c r="B96" s="4"/>
      <c r="C96" s="81">
        <f>I71</f>
        <v>3.35</v>
      </c>
      <c r="D96" s="163" t="str">
        <f>+IF(C96&gt;=3,"APROBADO Y/O PRORROGABLE AUTOMÁTICAMENTE",IF(C96&gt;=2.4,"APROBADO CON OBSERVACIONES Y/O PRÓRROGA BAJO CRITERIO DE DIRECCIÓN REGIONAL",IF(C96&gt;=2,"APROBADO CON DEFICIENCIAS A CORREGIR",IF(C96&lt;=1.999,"REPROBADO Y/O NO PRORROGABLE AUTOMÁTICAMENTE"))))</f>
        <v>APROBADO Y/O PRORROGABLE AUTOMÁTICAMENTE</v>
      </c>
      <c r="E96" s="163"/>
      <c r="F96" s="163"/>
      <c r="G96" s="163"/>
      <c r="H96" s="163"/>
      <c r="I96" s="4"/>
    </row>
    <row r="97" spans="1:9" ht="12.75" customHeight="1" x14ac:dyDescent="0.25">
      <c r="A97" s="4"/>
      <c r="B97" s="73"/>
      <c r="C97" s="73"/>
      <c r="D97" s="74"/>
      <c r="E97" s="74"/>
      <c r="F97" s="74"/>
      <c r="G97" s="73"/>
      <c r="H97" s="73"/>
      <c r="I97" s="73"/>
    </row>
    <row r="99" spans="1:9" ht="12.75" customHeight="1" x14ac:dyDescent="0.25">
      <c r="A99" s="4"/>
      <c r="B99" s="176"/>
      <c r="C99" s="176"/>
      <c r="D99" s="176"/>
      <c r="E99" s="176"/>
      <c r="F99" s="176"/>
      <c r="G99" s="176"/>
      <c r="H99" s="176"/>
      <c r="I99" s="176"/>
    </row>
    <row r="100" spans="1:9" ht="21.75" customHeight="1" thickBot="1" x14ac:dyDescent="0.3">
      <c r="A100" s="4"/>
      <c r="B100" s="177" t="s">
        <v>184</v>
      </c>
      <c r="C100" s="177"/>
      <c r="D100" s="177"/>
      <c r="E100" s="177"/>
      <c r="F100" s="177"/>
      <c r="G100" s="177"/>
      <c r="H100" s="177"/>
      <c r="I100" s="4"/>
    </row>
    <row r="101" spans="1:9" ht="81" customHeight="1" thickBot="1" x14ac:dyDescent="0.3">
      <c r="B101" s="219"/>
      <c r="C101" s="220"/>
      <c r="D101" s="220"/>
      <c r="E101" s="220"/>
      <c r="F101" s="220"/>
      <c r="G101" s="220"/>
      <c r="H101" s="221"/>
      <c r="I101" s="78"/>
    </row>
    <row r="102" spans="1:9" ht="72" customHeight="1" x14ac:dyDescent="0.25">
      <c r="A102" s="4"/>
      <c r="B102" s="4"/>
      <c r="C102" s="69"/>
      <c r="D102" s="69"/>
      <c r="G102" s="4"/>
      <c r="H102" s="4"/>
      <c r="I102" s="4"/>
    </row>
    <row r="103" spans="1:9" ht="72" customHeight="1" x14ac:dyDescent="0.25">
      <c r="A103" s="4"/>
      <c r="B103" s="4"/>
      <c r="C103" s="69"/>
      <c r="D103" s="69"/>
      <c r="G103" s="4"/>
      <c r="H103" s="4"/>
      <c r="I103" s="4"/>
    </row>
    <row r="104" spans="1:9" ht="72" customHeight="1" x14ac:dyDescent="0.25">
      <c r="A104" s="4"/>
      <c r="B104" s="4"/>
      <c r="C104" s="69"/>
      <c r="D104" s="69"/>
      <c r="G104" s="4"/>
      <c r="H104" s="4"/>
      <c r="I104" s="4"/>
    </row>
    <row r="105" spans="1:9" ht="4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</row>
  </sheetData>
  <mergeCells count="98">
    <mergeCell ref="B101:H101"/>
    <mergeCell ref="A76:I76"/>
    <mergeCell ref="A64:H64"/>
    <mergeCell ref="A85:I85"/>
    <mergeCell ref="A80:I80"/>
    <mergeCell ref="A81:I81"/>
    <mergeCell ref="A84:I84"/>
    <mergeCell ref="A82:I82"/>
    <mergeCell ref="B74:I74"/>
    <mergeCell ref="C78:D78"/>
    <mergeCell ref="A67:H67"/>
    <mergeCell ref="A68:H68"/>
    <mergeCell ref="A69:H69"/>
    <mergeCell ref="A70:H70"/>
    <mergeCell ref="A71:H71"/>
    <mergeCell ref="B87:I87"/>
    <mergeCell ref="A61:I61"/>
    <mergeCell ref="A62:I62"/>
    <mergeCell ref="A65:H65"/>
    <mergeCell ref="A66:H66"/>
    <mergeCell ref="B63:I63"/>
    <mergeCell ref="B24:D24"/>
    <mergeCell ref="A10:I10"/>
    <mergeCell ref="A8:H8"/>
    <mergeCell ref="B16:D16"/>
    <mergeCell ref="I31:I32"/>
    <mergeCell ref="A28:I28"/>
    <mergeCell ref="A27:I27"/>
    <mergeCell ref="A26:H26"/>
    <mergeCell ref="E31:F31"/>
    <mergeCell ref="G31:H31"/>
    <mergeCell ref="B25:D25"/>
    <mergeCell ref="A17:H17"/>
    <mergeCell ref="E22:F22"/>
    <mergeCell ref="G22:H22"/>
    <mergeCell ref="I22:I23"/>
    <mergeCell ref="E13:F13"/>
    <mergeCell ref="A22:D23"/>
    <mergeCell ref="B15:D15"/>
    <mergeCell ref="A2:I2"/>
    <mergeCell ref="A3:I3"/>
    <mergeCell ref="A4:I4"/>
    <mergeCell ref="A9:I9"/>
    <mergeCell ref="E5:F5"/>
    <mergeCell ref="G5:H5"/>
    <mergeCell ref="I5:I6"/>
    <mergeCell ref="A5:D6"/>
    <mergeCell ref="B7:D7"/>
    <mergeCell ref="G13:H13"/>
    <mergeCell ref="A18:I18"/>
    <mergeCell ref="A19:I19"/>
    <mergeCell ref="I13:I14"/>
    <mergeCell ref="A13:D14"/>
    <mergeCell ref="A31:D32"/>
    <mergeCell ref="A44:D45"/>
    <mergeCell ref="B38:D38"/>
    <mergeCell ref="B47:D47"/>
    <mergeCell ref="B48:D48"/>
    <mergeCell ref="A39:H39"/>
    <mergeCell ref="B46:D46"/>
    <mergeCell ref="B33:D33"/>
    <mergeCell ref="B34:D34"/>
    <mergeCell ref="B35:D35"/>
    <mergeCell ref="A40:I40"/>
    <mergeCell ref="A41:I41"/>
    <mergeCell ref="E44:F44"/>
    <mergeCell ref="G44:H44"/>
    <mergeCell ref="B36:D36"/>
    <mergeCell ref="B37:D37"/>
    <mergeCell ref="A49:H49"/>
    <mergeCell ref="A50:I50"/>
    <mergeCell ref="I44:I45"/>
    <mergeCell ref="B99:I99"/>
    <mergeCell ref="B100:H100"/>
    <mergeCell ref="B57:D57"/>
    <mergeCell ref="B56:D56"/>
    <mergeCell ref="A51:I51"/>
    <mergeCell ref="A54:D55"/>
    <mergeCell ref="E54:F54"/>
    <mergeCell ref="G54:H54"/>
    <mergeCell ref="I54:I55"/>
    <mergeCell ref="B58:D58"/>
    <mergeCell ref="B59:D59"/>
    <mergeCell ref="A78:B78"/>
    <mergeCell ref="A60:H60"/>
    <mergeCell ref="H88:I88"/>
    <mergeCell ref="H89:I89"/>
    <mergeCell ref="C88:G88"/>
    <mergeCell ref="C89:G89"/>
    <mergeCell ref="C90:G90"/>
    <mergeCell ref="H90:I90"/>
    <mergeCell ref="C92:G92"/>
    <mergeCell ref="C91:G91"/>
    <mergeCell ref="C94:H94"/>
    <mergeCell ref="D95:H95"/>
    <mergeCell ref="D96:H96"/>
    <mergeCell ref="H91:I91"/>
    <mergeCell ref="H92:I92"/>
  </mergeCells>
  <conditionalFormatting sqref="C96">
    <cfRule type="cellIs" dxfId="2" priority="1" operator="lessThan">
      <formula>2.999</formula>
    </cfRule>
    <cfRule type="cellIs" dxfId="1" priority="2" operator="between">
      <formula>2.4</formula>
      <formula>2.999</formula>
    </cfRule>
    <cfRule type="cellIs" dxfId="0" priority="3" operator="between">
      <formula>3</formula>
      <formula>4</formula>
    </cfRule>
  </conditionalFormatting>
  <dataValidations count="1">
    <dataValidation type="whole" allowBlank="1" showInputMessage="1" showErrorMessage="1" error="El puntaje permitido es entre 0 y 4" sqref="G56:G59 E56:E59 E7 G7 G46:G48 E24:E25 G24:G25 E15:E16 G15:G16 E46:E48 E33:E38 G33:G38">
      <formula1>0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scale="70" fitToHeight="3" orientation="portrait" verticalDpi="0" r:id="rId1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E77" sqref="E77"/>
    </sheetView>
  </sheetViews>
  <sheetFormatPr baseColWidth="10" defaultRowHeight="15" x14ac:dyDescent="0.25"/>
  <cols>
    <col min="1" max="1" width="23.7109375" customWidth="1"/>
    <col min="2" max="3" width="24" customWidth="1"/>
    <col min="4" max="4" width="40" customWidth="1"/>
    <col min="5" max="5" width="53.28515625" customWidth="1"/>
  </cols>
  <sheetData>
    <row r="1" spans="1:5" ht="15.75" thickBot="1" x14ac:dyDescent="0.3">
      <c r="A1" s="248" t="s">
        <v>181</v>
      </c>
      <c r="B1" s="249"/>
      <c r="C1" s="249"/>
      <c r="D1" s="249"/>
      <c r="E1" s="249"/>
    </row>
    <row r="2" spans="1:5" ht="60.75" thickBot="1" x14ac:dyDescent="0.3">
      <c r="A2" s="84" t="s">
        <v>0</v>
      </c>
      <c r="B2" s="85" t="s">
        <v>100</v>
      </c>
      <c r="C2" s="85"/>
      <c r="D2" s="85" t="s">
        <v>101</v>
      </c>
      <c r="E2" s="85" t="s">
        <v>102</v>
      </c>
    </row>
    <row r="3" spans="1:5" ht="132.75" thickBot="1" x14ac:dyDescent="0.3">
      <c r="A3" s="86" t="s">
        <v>103</v>
      </c>
      <c r="B3" s="86" t="s">
        <v>104</v>
      </c>
      <c r="C3" s="86"/>
      <c r="D3" s="103" t="s">
        <v>185</v>
      </c>
      <c r="E3" s="87" t="s">
        <v>193</v>
      </c>
    </row>
    <row r="4" spans="1:5" x14ac:dyDescent="0.25">
      <c r="A4" s="88"/>
      <c r="B4" s="88"/>
      <c r="C4" s="88"/>
      <c r="D4" s="88"/>
      <c r="E4" s="89"/>
    </row>
    <row r="5" spans="1:5" ht="15.75" thickBot="1" x14ac:dyDescent="0.3">
      <c r="A5" s="88"/>
      <c r="B5" s="88"/>
      <c r="C5" s="88"/>
      <c r="D5" s="88"/>
      <c r="E5" s="89"/>
    </row>
    <row r="6" spans="1:5" ht="24.75" thickBot="1" x14ac:dyDescent="0.3">
      <c r="A6" s="84" t="s">
        <v>105</v>
      </c>
      <c r="B6" s="85" t="s">
        <v>100</v>
      </c>
      <c r="C6" s="85"/>
      <c r="D6" s="85" t="s">
        <v>101</v>
      </c>
      <c r="E6" s="85" t="s">
        <v>102</v>
      </c>
    </row>
    <row r="7" spans="1:5" ht="60" x14ac:dyDescent="0.25">
      <c r="A7" s="245" t="s">
        <v>106</v>
      </c>
      <c r="B7" s="90" t="s">
        <v>107</v>
      </c>
      <c r="C7" s="98"/>
      <c r="D7" s="91" t="s">
        <v>108</v>
      </c>
      <c r="E7" s="92" t="s">
        <v>194</v>
      </c>
    </row>
    <row r="8" spans="1:5" ht="36" x14ac:dyDescent="0.25">
      <c r="A8" s="246"/>
      <c r="B8" s="88"/>
      <c r="C8" s="99"/>
      <c r="D8" s="93" t="s">
        <v>109</v>
      </c>
      <c r="E8" s="94" t="s">
        <v>195</v>
      </c>
    </row>
    <row r="9" spans="1:5" ht="60" x14ac:dyDescent="0.25">
      <c r="A9" s="246"/>
      <c r="B9" s="88" t="s">
        <v>110</v>
      </c>
      <c r="C9" s="99"/>
      <c r="D9" s="93" t="s">
        <v>111</v>
      </c>
      <c r="E9" s="94" t="s">
        <v>196</v>
      </c>
    </row>
    <row r="10" spans="1:5" ht="72.75" thickBot="1" x14ac:dyDescent="0.3">
      <c r="A10" s="247"/>
      <c r="B10" s="95"/>
      <c r="C10" s="100"/>
      <c r="D10" s="96"/>
      <c r="E10" s="97" t="s">
        <v>197</v>
      </c>
    </row>
    <row r="11" spans="1:5" x14ac:dyDescent="0.25">
      <c r="A11" s="245" t="s">
        <v>112</v>
      </c>
      <c r="B11" s="98" t="s">
        <v>113</v>
      </c>
      <c r="C11" s="98"/>
      <c r="D11" s="245" t="s">
        <v>114</v>
      </c>
      <c r="E11" s="92" t="s">
        <v>198</v>
      </c>
    </row>
    <row r="12" spans="1:5" ht="36" x14ac:dyDescent="0.25">
      <c r="A12" s="246"/>
      <c r="B12" s="99" t="s">
        <v>115</v>
      </c>
      <c r="C12" s="99"/>
      <c r="D12" s="246"/>
      <c r="E12" s="94" t="s">
        <v>199</v>
      </c>
    </row>
    <row r="13" spans="1:5" ht="96" x14ac:dyDescent="0.25">
      <c r="A13" s="246"/>
      <c r="B13" s="99" t="s">
        <v>116</v>
      </c>
      <c r="C13" s="99"/>
      <c r="D13" s="246"/>
      <c r="E13" s="94" t="s">
        <v>200</v>
      </c>
    </row>
    <row r="14" spans="1:5" ht="48.75" thickBot="1" x14ac:dyDescent="0.3">
      <c r="A14" s="247"/>
      <c r="B14" s="96"/>
      <c r="C14" s="96"/>
      <c r="D14" s="247"/>
      <c r="E14" s="97" t="s">
        <v>201</v>
      </c>
    </row>
    <row r="16" spans="1:5" ht="15.75" thickBot="1" x14ac:dyDescent="0.3"/>
    <row r="17" spans="1:5" ht="15.75" thickBot="1" x14ac:dyDescent="0.3">
      <c r="A17" s="84" t="s">
        <v>117</v>
      </c>
      <c r="B17" s="85" t="s">
        <v>100</v>
      </c>
      <c r="C17" s="85"/>
      <c r="D17" s="85" t="s">
        <v>101</v>
      </c>
      <c r="E17" s="85" t="s">
        <v>102</v>
      </c>
    </row>
    <row r="18" spans="1:5" ht="48" x14ac:dyDescent="0.25">
      <c r="A18" s="245" t="s">
        <v>118</v>
      </c>
      <c r="B18" s="98" t="s">
        <v>119</v>
      </c>
      <c r="C18" s="98"/>
      <c r="D18" s="91" t="s">
        <v>120</v>
      </c>
      <c r="E18" s="92" t="s">
        <v>202</v>
      </c>
    </row>
    <row r="19" spans="1:5" ht="24" x14ac:dyDescent="0.25">
      <c r="A19" s="246"/>
      <c r="B19" s="99" t="s">
        <v>121</v>
      </c>
      <c r="C19" s="99"/>
      <c r="D19" s="93" t="s">
        <v>122</v>
      </c>
      <c r="E19" s="94" t="s">
        <v>203</v>
      </c>
    </row>
    <row r="20" spans="1:5" ht="24" x14ac:dyDescent="0.25">
      <c r="A20" s="246"/>
      <c r="B20" s="99" t="s">
        <v>123</v>
      </c>
      <c r="C20" s="99"/>
      <c r="D20" s="93"/>
      <c r="E20" s="94" t="s">
        <v>204</v>
      </c>
    </row>
    <row r="21" spans="1:5" ht="36" x14ac:dyDescent="0.25">
      <c r="A21" s="246"/>
      <c r="B21" s="99" t="s">
        <v>124</v>
      </c>
      <c r="C21" s="99"/>
      <c r="D21" s="93"/>
      <c r="E21" s="94" t="s">
        <v>205</v>
      </c>
    </row>
    <row r="22" spans="1:5" ht="15.75" thickBot="1" x14ac:dyDescent="0.3">
      <c r="A22" s="247"/>
      <c r="B22" s="100"/>
      <c r="C22" s="100"/>
      <c r="D22" s="101"/>
      <c r="E22" s="96"/>
    </row>
    <row r="24" spans="1:5" ht="15.75" thickBot="1" x14ac:dyDescent="0.3"/>
    <row r="25" spans="1:5" ht="15.75" thickBot="1" x14ac:dyDescent="0.3">
      <c r="A25" s="84" t="s">
        <v>125</v>
      </c>
      <c r="B25" s="85" t="s">
        <v>126</v>
      </c>
      <c r="C25" s="85"/>
      <c r="D25" s="85" t="s">
        <v>127</v>
      </c>
      <c r="E25" s="85" t="s">
        <v>128</v>
      </c>
    </row>
    <row r="26" spans="1:5" ht="36" x14ac:dyDescent="0.25">
      <c r="A26" s="245" t="s">
        <v>129</v>
      </c>
      <c r="B26" s="99" t="s">
        <v>130</v>
      </c>
      <c r="C26" s="99"/>
      <c r="D26" s="93" t="s">
        <v>131</v>
      </c>
      <c r="E26" s="94" t="s">
        <v>206</v>
      </c>
    </row>
    <row r="27" spans="1:5" ht="24" x14ac:dyDescent="0.25">
      <c r="A27" s="246"/>
      <c r="B27" s="99" t="s">
        <v>132</v>
      </c>
      <c r="C27" s="99"/>
      <c r="D27" s="93" t="s">
        <v>133</v>
      </c>
      <c r="E27" s="94" t="s">
        <v>207</v>
      </c>
    </row>
    <row r="28" spans="1:5" ht="24" x14ac:dyDescent="0.25">
      <c r="A28" s="246"/>
      <c r="B28" s="99" t="s">
        <v>123</v>
      </c>
      <c r="C28" s="99"/>
      <c r="D28" s="93" t="s">
        <v>134</v>
      </c>
      <c r="E28" s="94" t="s">
        <v>208</v>
      </c>
    </row>
    <row r="29" spans="1:5" ht="48.75" thickBot="1" x14ac:dyDescent="0.3">
      <c r="A29" s="247"/>
      <c r="B29" s="100" t="s">
        <v>135</v>
      </c>
      <c r="C29" s="100"/>
      <c r="D29" s="101" t="s">
        <v>136</v>
      </c>
      <c r="E29" s="97" t="s">
        <v>209</v>
      </c>
    </row>
    <row r="30" spans="1:5" ht="24" x14ac:dyDescent="0.25">
      <c r="A30" s="245" t="s">
        <v>137</v>
      </c>
      <c r="B30" s="93" t="s">
        <v>138</v>
      </c>
      <c r="C30" s="93"/>
      <c r="D30" s="93" t="s">
        <v>139</v>
      </c>
      <c r="E30" s="94" t="s">
        <v>210</v>
      </c>
    </row>
    <row r="31" spans="1:5" ht="24" x14ac:dyDescent="0.25">
      <c r="A31" s="246"/>
      <c r="B31" s="99" t="s">
        <v>123</v>
      </c>
      <c r="C31" s="99"/>
      <c r="D31" s="93" t="s">
        <v>140</v>
      </c>
      <c r="E31" s="94" t="s">
        <v>211</v>
      </c>
    </row>
    <row r="32" spans="1:5" ht="60" x14ac:dyDescent="0.25">
      <c r="A32" s="246"/>
      <c r="B32" s="99" t="s">
        <v>141</v>
      </c>
      <c r="C32" s="99"/>
      <c r="D32" s="93" t="s">
        <v>142</v>
      </c>
      <c r="E32" s="94" t="s">
        <v>212</v>
      </c>
    </row>
    <row r="33" spans="1:5" ht="48" x14ac:dyDescent="0.25">
      <c r="A33" s="246"/>
      <c r="B33" s="102"/>
      <c r="C33" s="102"/>
      <c r="D33" s="93" t="s">
        <v>143</v>
      </c>
      <c r="E33" s="94" t="s">
        <v>213</v>
      </c>
    </row>
    <row r="34" spans="1:5" ht="15.75" thickBot="1" x14ac:dyDescent="0.3">
      <c r="A34" s="247"/>
      <c r="B34" s="96"/>
      <c r="C34" s="96"/>
      <c r="D34" s="101"/>
      <c r="E34" s="96"/>
    </row>
    <row r="35" spans="1:5" ht="24" x14ac:dyDescent="0.25">
      <c r="A35" s="245" t="s">
        <v>144</v>
      </c>
      <c r="B35" s="99" t="s">
        <v>130</v>
      </c>
      <c r="C35" s="99"/>
      <c r="D35" s="93" t="s">
        <v>145</v>
      </c>
      <c r="E35" s="94" t="s">
        <v>222</v>
      </c>
    </row>
    <row r="36" spans="1:5" ht="36" x14ac:dyDescent="0.25">
      <c r="A36" s="246"/>
      <c r="B36" s="99" t="s">
        <v>146</v>
      </c>
      <c r="C36" s="99"/>
      <c r="D36" s="93" t="s">
        <v>140</v>
      </c>
      <c r="E36" s="94" t="s">
        <v>223</v>
      </c>
    </row>
    <row r="37" spans="1:5" ht="24" x14ac:dyDescent="0.25">
      <c r="A37" s="246"/>
      <c r="B37" s="99" t="s">
        <v>147</v>
      </c>
      <c r="C37" s="99"/>
      <c r="D37" s="93"/>
      <c r="E37" s="94" t="s">
        <v>224</v>
      </c>
    </row>
    <row r="38" spans="1:5" ht="72.75" thickBot="1" x14ac:dyDescent="0.3">
      <c r="A38" s="247"/>
      <c r="B38" s="100" t="s">
        <v>148</v>
      </c>
      <c r="C38" s="100"/>
      <c r="D38" s="101"/>
      <c r="E38" s="97" t="s">
        <v>225</v>
      </c>
    </row>
    <row r="39" spans="1:5" ht="36" x14ac:dyDescent="0.25">
      <c r="A39" s="245" t="s">
        <v>149</v>
      </c>
      <c r="B39" s="99" t="s">
        <v>147</v>
      </c>
      <c r="C39" s="99"/>
      <c r="D39" s="245" t="s">
        <v>150</v>
      </c>
      <c r="E39" s="94" t="s">
        <v>214</v>
      </c>
    </row>
    <row r="40" spans="1:5" ht="36" x14ac:dyDescent="0.25">
      <c r="A40" s="246"/>
      <c r="B40" s="99" t="s">
        <v>151</v>
      </c>
      <c r="C40" s="99"/>
      <c r="D40" s="246"/>
      <c r="E40" s="94" t="s">
        <v>215</v>
      </c>
    </row>
    <row r="41" spans="1:5" ht="36" x14ac:dyDescent="0.25">
      <c r="A41" s="246"/>
      <c r="B41" s="99" t="s">
        <v>152</v>
      </c>
      <c r="C41" s="99"/>
      <c r="D41" s="246"/>
      <c r="E41" s="94" t="s">
        <v>216</v>
      </c>
    </row>
    <row r="42" spans="1:5" ht="48.75" thickBot="1" x14ac:dyDescent="0.3">
      <c r="A42" s="247"/>
      <c r="B42" s="96"/>
      <c r="C42" s="96"/>
      <c r="D42" s="247"/>
      <c r="E42" s="97" t="s">
        <v>217</v>
      </c>
    </row>
    <row r="43" spans="1:5" ht="24" x14ac:dyDescent="0.25">
      <c r="A43" s="245" t="s">
        <v>153</v>
      </c>
      <c r="B43" s="99" t="s">
        <v>154</v>
      </c>
      <c r="C43" s="99"/>
      <c r="D43" s="93" t="s">
        <v>155</v>
      </c>
      <c r="E43" s="94" t="s">
        <v>218</v>
      </c>
    </row>
    <row r="44" spans="1:5" ht="24" x14ac:dyDescent="0.25">
      <c r="A44" s="246"/>
      <c r="B44" s="99" t="s">
        <v>156</v>
      </c>
      <c r="C44" s="99"/>
      <c r="D44" s="93" t="s">
        <v>156</v>
      </c>
      <c r="E44" s="94" t="s">
        <v>219</v>
      </c>
    </row>
    <row r="45" spans="1:5" x14ac:dyDescent="0.25">
      <c r="A45" s="246"/>
      <c r="B45" s="99" t="s">
        <v>157</v>
      </c>
      <c r="C45" s="99"/>
      <c r="D45" s="93" t="s">
        <v>157</v>
      </c>
      <c r="E45" s="93" t="s">
        <v>220</v>
      </c>
    </row>
    <row r="46" spans="1:5" ht="36" x14ac:dyDescent="0.25">
      <c r="A46" s="246"/>
      <c r="B46" s="99" t="s">
        <v>158</v>
      </c>
      <c r="C46" s="99"/>
      <c r="D46" s="93" t="s">
        <v>158</v>
      </c>
      <c r="E46" s="93" t="s">
        <v>221</v>
      </c>
    </row>
    <row r="47" spans="1:5" ht="84" x14ac:dyDescent="0.25">
      <c r="A47" s="246"/>
      <c r="B47" s="99" t="s">
        <v>159</v>
      </c>
      <c r="C47" s="99"/>
      <c r="D47" s="93" t="s">
        <v>160</v>
      </c>
      <c r="E47" s="102"/>
    </row>
    <row r="48" spans="1:5" ht="108.75" thickBot="1" x14ac:dyDescent="0.3">
      <c r="A48" s="247"/>
      <c r="B48" s="100" t="s">
        <v>161</v>
      </c>
      <c r="C48" s="100"/>
      <c r="D48" s="96"/>
      <c r="E48" s="96"/>
    </row>
    <row r="49" spans="1:5" ht="36" x14ac:dyDescent="0.25">
      <c r="A49" s="245" t="s">
        <v>162</v>
      </c>
      <c r="B49" s="99" t="s">
        <v>147</v>
      </c>
      <c r="C49" s="99"/>
      <c r="D49" s="245" t="s">
        <v>163</v>
      </c>
      <c r="E49" s="94" t="s">
        <v>226</v>
      </c>
    </row>
    <row r="50" spans="1:5" ht="36" x14ac:dyDescent="0.25">
      <c r="A50" s="246"/>
      <c r="B50" s="99" t="s">
        <v>164</v>
      </c>
      <c r="C50" s="99"/>
      <c r="D50" s="246"/>
      <c r="E50" s="94" t="s">
        <v>227</v>
      </c>
    </row>
    <row r="51" spans="1:5" ht="108" x14ac:dyDescent="0.25">
      <c r="A51" s="246"/>
      <c r="B51" s="93" t="s">
        <v>165</v>
      </c>
      <c r="C51" s="93"/>
      <c r="D51" s="246"/>
      <c r="E51" s="94" t="s">
        <v>228</v>
      </c>
    </row>
    <row r="52" spans="1:5" ht="63.75" thickBot="1" x14ac:dyDescent="0.3">
      <c r="A52" s="247"/>
      <c r="B52" s="96"/>
      <c r="C52" s="96"/>
      <c r="D52" s="247"/>
      <c r="E52" s="97" t="s">
        <v>229</v>
      </c>
    </row>
    <row r="54" spans="1:5" ht="15.75" thickBot="1" x14ac:dyDescent="0.3"/>
    <row r="55" spans="1:5" ht="48.75" thickBot="1" x14ac:dyDescent="0.3">
      <c r="A55" s="84" t="s">
        <v>166</v>
      </c>
      <c r="B55" s="85" t="s">
        <v>126</v>
      </c>
      <c r="C55" s="85"/>
      <c r="D55" s="85" t="s">
        <v>127</v>
      </c>
      <c r="E55" s="85" t="s">
        <v>128</v>
      </c>
    </row>
    <row r="56" spans="1:5" ht="24" x14ac:dyDescent="0.25">
      <c r="A56" s="245" t="s">
        <v>167</v>
      </c>
      <c r="B56" s="98" t="s">
        <v>123</v>
      </c>
      <c r="C56" s="98"/>
      <c r="D56" s="91" t="s">
        <v>123</v>
      </c>
      <c r="E56" s="92" t="s">
        <v>230</v>
      </c>
    </row>
    <row r="57" spans="1:5" ht="144" x14ac:dyDescent="0.25">
      <c r="A57" s="246"/>
      <c r="B57" s="93" t="s">
        <v>168</v>
      </c>
      <c r="C57" s="93"/>
      <c r="D57" s="93" t="s">
        <v>169</v>
      </c>
      <c r="E57" s="94" t="s">
        <v>231</v>
      </c>
    </row>
    <row r="58" spans="1:5" ht="24" x14ac:dyDescent="0.25">
      <c r="A58" s="246"/>
      <c r="B58" s="99"/>
      <c r="C58" s="99"/>
      <c r="D58" s="93"/>
      <c r="E58" s="94" t="s">
        <v>232</v>
      </c>
    </row>
    <row r="59" spans="1:5" ht="36.75" thickBot="1" x14ac:dyDescent="0.3">
      <c r="A59" s="247"/>
      <c r="B59" s="100"/>
      <c r="C59" s="100"/>
      <c r="D59" s="96"/>
      <c r="E59" s="97" t="s">
        <v>233</v>
      </c>
    </row>
    <row r="60" spans="1:5" ht="24" x14ac:dyDescent="0.25">
      <c r="A60" s="245" t="s">
        <v>170</v>
      </c>
      <c r="B60" s="99" t="s">
        <v>130</v>
      </c>
      <c r="C60" s="99"/>
      <c r="D60" s="93" t="s">
        <v>123</v>
      </c>
      <c r="E60" s="94" t="s">
        <v>234</v>
      </c>
    </row>
    <row r="61" spans="1:5" ht="228" x14ac:dyDescent="0.25">
      <c r="A61" s="246"/>
      <c r="B61" s="93" t="s">
        <v>171</v>
      </c>
      <c r="C61" s="93"/>
      <c r="D61" s="93" t="s">
        <v>172</v>
      </c>
      <c r="E61" s="94" t="s">
        <v>235</v>
      </c>
    </row>
    <row r="62" spans="1:5" ht="24" x14ac:dyDescent="0.25">
      <c r="A62" s="246"/>
      <c r="B62" s="102"/>
      <c r="C62" s="102"/>
      <c r="D62" s="102"/>
      <c r="E62" s="94" t="s">
        <v>236</v>
      </c>
    </row>
    <row r="63" spans="1:5" ht="48" x14ac:dyDescent="0.25">
      <c r="A63" s="246"/>
      <c r="B63" s="102"/>
      <c r="C63" s="102"/>
      <c r="D63" s="102"/>
      <c r="E63" s="94" t="s">
        <v>237</v>
      </c>
    </row>
    <row r="64" spans="1:5" ht="15.75" thickBot="1" x14ac:dyDescent="0.3">
      <c r="A64" s="247"/>
      <c r="B64" s="96"/>
      <c r="C64" s="96"/>
      <c r="D64" s="96"/>
      <c r="E64" s="97"/>
    </row>
    <row r="65" spans="1:5" ht="24" x14ac:dyDescent="0.25">
      <c r="A65" s="245" t="s">
        <v>173</v>
      </c>
      <c r="B65" s="99" t="s">
        <v>123</v>
      </c>
      <c r="C65" s="99"/>
      <c r="D65" s="93" t="s">
        <v>123</v>
      </c>
      <c r="E65" s="94" t="s">
        <v>251</v>
      </c>
    </row>
    <row r="66" spans="1:5" ht="24" x14ac:dyDescent="0.25">
      <c r="A66" s="246"/>
      <c r="B66" s="99" t="s">
        <v>174</v>
      </c>
      <c r="C66" s="99"/>
      <c r="D66" s="93" t="s">
        <v>175</v>
      </c>
      <c r="E66" s="94" t="s">
        <v>252</v>
      </c>
    </row>
    <row r="67" spans="1:5" ht="48" x14ac:dyDescent="0.25">
      <c r="A67" s="246"/>
      <c r="B67" s="93" t="s">
        <v>176</v>
      </c>
      <c r="C67" s="93"/>
      <c r="D67" s="93" t="s">
        <v>177</v>
      </c>
      <c r="E67" s="94" t="s">
        <v>253</v>
      </c>
    </row>
    <row r="68" spans="1:5" ht="120.75" thickBot="1" x14ac:dyDescent="0.3">
      <c r="A68" s="247"/>
      <c r="B68" s="100" t="s">
        <v>178</v>
      </c>
      <c r="C68" s="100"/>
      <c r="D68" s="101"/>
      <c r="E68" s="97" t="s">
        <v>254</v>
      </c>
    </row>
    <row r="70" spans="1:5" ht="15.75" thickBot="1" x14ac:dyDescent="0.3"/>
    <row r="71" spans="1:5" ht="48.75" thickBot="1" x14ac:dyDescent="0.3">
      <c r="A71" s="84" t="s">
        <v>179</v>
      </c>
      <c r="B71" s="85">
        <v>1</v>
      </c>
      <c r="C71" s="85">
        <v>2</v>
      </c>
      <c r="D71" s="85">
        <v>3</v>
      </c>
      <c r="E71" s="85">
        <v>4</v>
      </c>
    </row>
    <row r="72" spans="1:5" ht="108.75" thickBot="1" x14ac:dyDescent="0.3">
      <c r="A72" s="119" t="s">
        <v>186</v>
      </c>
      <c r="B72" s="110" t="s">
        <v>238</v>
      </c>
      <c r="C72" s="106" t="s">
        <v>239</v>
      </c>
      <c r="D72" s="107" t="s">
        <v>240</v>
      </c>
      <c r="E72" s="111" t="s">
        <v>244</v>
      </c>
    </row>
    <row r="73" spans="1:5" ht="108.75" thickBot="1" x14ac:dyDescent="0.3">
      <c r="A73" s="104" t="s">
        <v>187</v>
      </c>
      <c r="B73" s="112" t="s">
        <v>241</v>
      </c>
      <c r="C73" s="108" t="s">
        <v>242</v>
      </c>
      <c r="D73" s="109" t="s">
        <v>243</v>
      </c>
      <c r="E73" s="116" t="s">
        <v>244</v>
      </c>
    </row>
    <row r="74" spans="1:5" ht="72.75" thickBot="1" x14ac:dyDescent="0.3">
      <c r="A74" s="104" t="s">
        <v>180</v>
      </c>
      <c r="B74" s="113" t="s">
        <v>245</v>
      </c>
      <c r="C74" s="108" t="s">
        <v>246</v>
      </c>
      <c r="D74" s="109" t="s">
        <v>247</v>
      </c>
      <c r="E74" s="117" t="s">
        <v>244</v>
      </c>
    </row>
    <row r="75" spans="1:5" ht="60.75" thickBot="1" x14ac:dyDescent="0.3">
      <c r="A75" s="105" t="s">
        <v>188</v>
      </c>
      <c r="B75" s="114" t="s">
        <v>248</v>
      </c>
      <c r="C75" s="115" t="s">
        <v>249</v>
      </c>
      <c r="D75" s="120" t="s">
        <v>250</v>
      </c>
      <c r="E75" s="118" t="s">
        <v>244</v>
      </c>
    </row>
  </sheetData>
  <mergeCells count="16">
    <mergeCell ref="A56:A59"/>
    <mergeCell ref="A60:A64"/>
    <mergeCell ref="A65:A68"/>
    <mergeCell ref="A1:E1"/>
    <mergeCell ref="A35:A38"/>
    <mergeCell ref="A39:A42"/>
    <mergeCell ref="D39:D42"/>
    <mergeCell ref="A43:A48"/>
    <mergeCell ref="A49:A52"/>
    <mergeCell ref="D49:D52"/>
    <mergeCell ref="A7:A10"/>
    <mergeCell ref="A11:A14"/>
    <mergeCell ref="D11:D14"/>
    <mergeCell ref="A18:A22"/>
    <mergeCell ref="A26:A29"/>
    <mergeCell ref="A30:A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Generales y Resultado</vt:lpstr>
      <vt:lpstr>Pauta de Evaluación Anual</vt:lpstr>
      <vt:lpstr>Rúbrica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Barros Clavero, Fabiola</dc:creator>
  <cp:lastModifiedBy>pmiranda</cp:lastModifiedBy>
  <cp:lastPrinted>2020-02-05T15:25:33Z</cp:lastPrinted>
  <dcterms:created xsi:type="dcterms:W3CDTF">2019-11-27T18:52:14Z</dcterms:created>
  <dcterms:modified xsi:type="dcterms:W3CDTF">2020-03-04T13:42:17Z</dcterms:modified>
</cp:coreProperties>
</file>